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8F00C08D-6CD9-4D50-8902-E89B931FFCEA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enero 20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2" l="1"/>
  <c r="J49" i="2"/>
  <c r="I49" i="2"/>
  <c r="H49" i="2"/>
  <c r="G49" i="2"/>
  <c r="M48" i="2"/>
  <c r="L47" i="2"/>
  <c r="M47" i="2" s="1"/>
  <c r="L46" i="2"/>
  <c r="M46" i="2" s="1"/>
  <c r="L45" i="2"/>
  <c r="M45" i="2" s="1"/>
  <c r="M44" i="2"/>
  <c r="L43" i="2"/>
  <c r="M43" i="2" s="1"/>
  <c r="L42" i="2"/>
  <c r="M42" i="2" s="1"/>
  <c r="L41" i="2"/>
  <c r="M41" i="2" s="1"/>
  <c r="L39" i="2"/>
  <c r="M39" i="2" s="1"/>
  <c r="M38" i="2"/>
  <c r="L37" i="2"/>
  <c r="M37" i="2" s="1"/>
  <c r="L35" i="2"/>
  <c r="M35" i="2" s="1"/>
  <c r="L34" i="2"/>
  <c r="M34" i="2" s="1"/>
  <c r="L24" i="2"/>
  <c r="M24" i="2" s="1"/>
  <c r="L23" i="2"/>
  <c r="L22" i="2"/>
  <c r="M22" i="2" s="1"/>
  <c r="L21" i="2"/>
  <c r="M21" i="2" s="1"/>
  <c r="M19" i="2"/>
  <c r="L18" i="2"/>
  <c r="M18" i="2" s="1"/>
  <c r="L17" i="2"/>
  <c r="M17" i="2" s="1"/>
  <c r="L16" i="2"/>
  <c r="M23" i="2" l="1"/>
  <c r="L49" i="2"/>
  <c r="M16" i="2"/>
  <c r="M49" i="2" l="1"/>
</calcChain>
</file>

<file path=xl/sharedStrings.xml><?xml version="1.0" encoding="utf-8"?>
<sst xmlns="http://schemas.openxmlformats.org/spreadsheetml/2006/main" count="196" uniqueCount="101">
  <si>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</si>
  <si>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</si>
  <si>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</si>
  <si>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</si>
  <si>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</si>
  <si>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</si>
  <si>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</si>
  <si>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</si>
  <si>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</si>
  <si>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</si>
  <si>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</si>
  <si>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</si>
  <si>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</si>
  <si>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</si>
  <si>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</si>
  <si>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</si>
  <si>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</si>
  <si>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</si>
  <si>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</si>
  <si>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</si>
  <si>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</si>
  <si>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</si>
  <si>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</si>
  <si>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</si>
  <si>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</si>
  <si>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</si>
  <si>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</si>
  <si>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</si>
  <si>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</si>
  <si>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</si>
  <si>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</si>
  <si>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</si>
  <si>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</si>
  <si>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</si>
  <si>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</si>
  <si>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</si>
  <si>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</si>
  <si>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</si>
  <si>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</si>
  <si>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</si>
  <si>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</si>
  <si>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</si>
  <si>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</si>
  <si>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</si>
  <si>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</si>
  <si>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</si>
  <si>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</si>
  <si>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</si>
  <si>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</si>
  <si>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</si>
  <si>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</si>
  <si>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</si>
  <si>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Concepcion Perez, Luis Ruben</t>
  </si>
  <si>
    <t>Camarero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</si>
  <si>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</si>
  <si>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</si>
  <si>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</si>
  <si>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</si>
  <si>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</si>
  <si>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</si>
  <si>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</si>
  <si>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</si>
  <si>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</si>
  <si>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</si>
  <si>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</si>
  <si>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</si>
  <si>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</si>
  <si>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</si>
  <si>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</si>
  <si>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</si>
  <si>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</si>
  <si>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</si>
  <si>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</si>
  <si>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</si>
  <si>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</si>
  <si>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</si>
  <si>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</si>
  <si>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</si>
  <si>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</si>
  <si>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</si>
  <si>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</si>
  <si>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</si>
  <si>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</si>
  <si>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</si>
  <si>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</si>
  <si>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Rodriguez Encarnacion, Yenny Alt.</t>
  </si>
  <si>
    <t>Enc. Dpto. de Hidrogeologia y Calidad de Agua</t>
  </si>
  <si>
    <t>Hidrogeologia y Calidad de Aguas</t>
  </si>
  <si>
    <t>Ramirez Garcia, Australia</t>
  </si>
  <si>
    <t>Matias Martes De Reyes, Berenice</t>
  </si>
  <si>
    <t>Lic. Jose A. Cruz Acosta</t>
  </si>
  <si>
    <t>Nicolas Ignacio Requena Requena</t>
  </si>
  <si>
    <t>Tecnico de Refrigeracion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</si>
  <si>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</si>
  <si>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</si>
  <si>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</si>
  <si>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</si>
  <si>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</si>
  <si>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</si>
  <si>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</si>
  <si>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 xml:space="preserve">                                          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</si>
</sst>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4" fontId="6" fillId="0" borderId="0" xfId="0" applyNumberFormat="1" applyFont="1"/>
    <xf numFmtId="43" fontId="6" fillId="0" borderId="0" xfId="1" applyFont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left" wrapText="1"/>
    </xf>
    <xf numFmtId="0" fontId="7" fillId="0" borderId="0" xfId="0" quotePrefix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419100</xdr:colOff>
      <xdr:row>6</xdr:row>
      <xdr:rowOff>162017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2</xdr:col>
      <xdr:colOff>1000125</xdr:colOff>
      <xdr:row>6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381000" y="285750"/>
          <a:ext cx="33242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2</xdr:row>
      <xdr:rowOff>19051</xdr:rowOff>
    </xdr:from>
    <xdr:to>
      <xdr:col>8</xdr:col>
      <xdr:colOff>552449</xdr:colOff>
      <xdr:row>7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4762499" y="400051"/>
          <a:ext cx="20288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4:O54"/>
  <sheetViews>
    <sheetView tabSelected="1" topLeftCell="A11" workbookViewId="0">
      <selection activeCell="M49" sqref="M49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3" customWidth="1"/>
    <col min="8" max="8" width="9.85546875" customWidth="1"/>
    <col min="9" max="9" width="12" customWidth="1"/>
    <col min="10" max="10" width="10.5703125" customWidth="1"/>
    <col min="11" max="11" width="11.5703125" customWidth="1"/>
    <col min="12" max="12" width="11.7109375" bestFit="1" customWidth="1"/>
    <col min="13" max="13" width="13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</row>
    <row r="8" spans="1:15" ht="24.75" x14ac:dyDescent="0.25">
      <c r="A8" s="32" t="s">
        <v>21</v>
      </c>
      <c r="B8" s="32"/>
      <c r="C8" s="32"/>
      <c r="D8" s="32"/>
      <c r="E8" s="32"/>
      <c r="F8" s="32"/>
      <c r="G8" s="32"/>
      <c r="H8" s="32"/>
      <c r="I8" s="1"/>
    </row>
    <row r="9" spans="1:15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5" ht="15.75" x14ac:dyDescent="0.25">
      <c r="C10" s="33" t="s">
        <v>93</v>
      </c>
      <c r="D10" s="33"/>
      <c r="E10" s="33"/>
      <c r="F10" s="33"/>
      <c r="G10" s="3"/>
      <c r="H10" s="3"/>
      <c r="I10" s="3"/>
      <c r="J10" s="3"/>
      <c r="K10" s="3"/>
      <c r="L10" s="3"/>
      <c r="M10" s="3"/>
    </row>
    <row r="11" spans="1:15" ht="15.75" x14ac:dyDescent="0.25">
      <c r="C11" s="33" t="s">
        <v>94</v>
      </c>
      <c r="D11" s="33"/>
      <c r="E11" s="33"/>
      <c r="F11" s="33"/>
      <c r="G11" s="3"/>
      <c r="H11" s="3"/>
      <c r="I11" s="3"/>
      <c r="J11" s="3"/>
      <c r="K11" s="3"/>
      <c r="L11" s="3"/>
      <c r="M11" s="3"/>
    </row>
    <row r="12" spans="1:15" ht="15.75" x14ac:dyDescent="0.25">
      <c r="C12" s="33" t="s">
        <v>100</v>
      </c>
      <c r="D12" s="33"/>
      <c r="E12" s="33"/>
      <c r="F12" s="33"/>
      <c r="G12" s="3"/>
      <c r="H12" s="3"/>
      <c r="I12" s="3"/>
      <c r="J12" s="3"/>
      <c r="K12" s="3"/>
      <c r="L12" s="3"/>
      <c r="M12" s="3"/>
    </row>
    <row r="13" spans="1:1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1.5" x14ac:dyDescent="0.25">
      <c r="A14" s="9"/>
      <c r="B14" s="8" t="s">
        <v>0</v>
      </c>
      <c r="C14" s="8" t="s">
        <v>1</v>
      </c>
      <c r="D14" s="8" t="s">
        <v>2</v>
      </c>
      <c r="E14" s="8" t="s">
        <v>16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9</v>
      </c>
      <c r="M14" s="8" t="s">
        <v>12</v>
      </c>
      <c r="N14" s="10"/>
      <c r="O14" s="10"/>
    </row>
    <row r="15" spans="1:15" ht="15.75" x14ac:dyDescent="0.25">
      <c r="A15" s="9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10"/>
      <c r="O15" s="10"/>
    </row>
    <row r="16" spans="1:15" ht="18.75" customHeight="1" x14ac:dyDescent="0.25">
      <c r="A16" s="20">
        <v>1</v>
      </c>
      <c r="B16" s="20" t="s">
        <v>22</v>
      </c>
      <c r="C16" s="20" t="s">
        <v>23</v>
      </c>
      <c r="D16" s="20" t="s">
        <v>24</v>
      </c>
      <c r="E16" s="20" t="s">
        <v>17</v>
      </c>
      <c r="F16" s="20" t="s">
        <v>25</v>
      </c>
      <c r="G16" s="21">
        <v>245000</v>
      </c>
      <c r="H16" s="26">
        <v>7031.5</v>
      </c>
      <c r="I16" s="25">
        <v>46460.93</v>
      </c>
      <c r="J16" s="26">
        <v>4943.8</v>
      </c>
      <c r="K16" s="24">
        <v>4037.45</v>
      </c>
      <c r="L16" s="22">
        <f>H16+I16+J16+K16</f>
        <v>62473.68</v>
      </c>
      <c r="M16" s="21">
        <f>G16-L16</f>
        <v>182526.32</v>
      </c>
      <c r="N16" s="10"/>
      <c r="O16" s="10"/>
    </row>
    <row r="17" spans="1:15" ht="17.25" customHeight="1" x14ac:dyDescent="0.25">
      <c r="A17" s="20">
        <v>2</v>
      </c>
      <c r="B17" s="20" t="s">
        <v>26</v>
      </c>
      <c r="C17" s="20" t="s">
        <v>27</v>
      </c>
      <c r="D17" s="20" t="s">
        <v>28</v>
      </c>
      <c r="E17" s="20" t="s">
        <v>17</v>
      </c>
      <c r="F17" s="20" t="s">
        <v>25</v>
      </c>
      <c r="G17" s="21">
        <v>35000</v>
      </c>
      <c r="H17" s="21">
        <v>1004.5</v>
      </c>
      <c r="I17" s="24" t="s">
        <v>10</v>
      </c>
      <c r="J17" s="21">
        <v>1064</v>
      </c>
      <c r="K17" s="24">
        <v>25</v>
      </c>
      <c r="L17" s="27">
        <f>H17+J17+K17</f>
        <v>2093.5</v>
      </c>
      <c r="M17" s="21">
        <f>G17-L17</f>
        <v>32906.5</v>
      </c>
      <c r="N17" s="10"/>
      <c r="O17" s="10"/>
    </row>
    <row r="18" spans="1:15" ht="15.75" customHeight="1" x14ac:dyDescent="0.25">
      <c r="A18" s="20">
        <v>3</v>
      </c>
      <c r="B18" s="20" t="s">
        <v>29</v>
      </c>
      <c r="C18" s="20" t="s">
        <v>30</v>
      </c>
      <c r="D18" s="20" t="s">
        <v>28</v>
      </c>
      <c r="E18" s="20" t="s">
        <v>17</v>
      </c>
      <c r="F18" s="20" t="s">
        <v>25</v>
      </c>
      <c r="G18" s="21">
        <v>35000</v>
      </c>
      <c r="H18" s="26">
        <v>1004.5</v>
      </c>
      <c r="I18" s="25" t="s">
        <v>10</v>
      </c>
      <c r="J18" s="26">
        <v>1064</v>
      </c>
      <c r="K18" s="24">
        <v>125</v>
      </c>
      <c r="L18" s="22">
        <f>H18+J18+K18</f>
        <v>2193.5</v>
      </c>
      <c r="M18" s="21">
        <f>G18-L18</f>
        <v>32806.5</v>
      </c>
      <c r="N18" s="10"/>
      <c r="O18" s="10"/>
    </row>
    <row r="19" spans="1:15" ht="17.25" customHeight="1" x14ac:dyDescent="0.25">
      <c r="A19" s="20">
        <v>4</v>
      </c>
      <c r="B19" s="20" t="s">
        <v>31</v>
      </c>
      <c r="C19" s="20" t="s">
        <v>32</v>
      </c>
      <c r="D19" s="20" t="s">
        <v>33</v>
      </c>
      <c r="E19" s="20" t="s">
        <v>17</v>
      </c>
      <c r="F19" s="20" t="s">
        <v>25</v>
      </c>
      <c r="G19" s="21">
        <v>28350</v>
      </c>
      <c r="H19" s="26">
        <v>813.65</v>
      </c>
      <c r="I19" s="25" t="s">
        <v>10</v>
      </c>
      <c r="J19" s="26">
        <v>861.84</v>
      </c>
      <c r="K19" s="24">
        <v>7725</v>
      </c>
      <c r="L19" s="22">
        <v>9400.49</v>
      </c>
      <c r="M19" s="21">
        <f>G19-L19</f>
        <v>18949.510000000002</v>
      </c>
      <c r="N19" s="10"/>
      <c r="O19" s="10"/>
    </row>
    <row r="20" spans="1:15" ht="18" customHeight="1" x14ac:dyDescent="0.25">
      <c r="A20" s="20">
        <v>6</v>
      </c>
      <c r="B20" s="20" t="s">
        <v>34</v>
      </c>
      <c r="C20" s="20" t="s">
        <v>35</v>
      </c>
      <c r="D20" s="20" t="s">
        <v>33</v>
      </c>
      <c r="E20" s="20" t="s">
        <v>17</v>
      </c>
      <c r="F20" s="20" t="s">
        <v>11</v>
      </c>
      <c r="G20" s="21">
        <v>100000</v>
      </c>
      <c r="H20" s="22">
        <v>2870</v>
      </c>
      <c r="I20" s="23">
        <v>11349.14</v>
      </c>
      <c r="J20" s="22">
        <v>3040</v>
      </c>
      <c r="K20" s="24">
        <v>6269.9</v>
      </c>
      <c r="L20" s="22">
        <v>23529.040000000001</v>
      </c>
      <c r="M20" s="21">
        <v>76470.960000000006</v>
      </c>
      <c r="N20" s="10"/>
      <c r="O20" s="10"/>
    </row>
    <row r="21" spans="1:15" ht="15" customHeight="1" x14ac:dyDescent="0.25">
      <c r="A21" s="20">
        <v>7</v>
      </c>
      <c r="B21" s="20" t="s">
        <v>36</v>
      </c>
      <c r="C21" s="20" t="s">
        <v>15</v>
      </c>
      <c r="D21" s="20" t="s">
        <v>33</v>
      </c>
      <c r="E21" s="20" t="s">
        <v>17</v>
      </c>
      <c r="F21" s="20" t="s">
        <v>11</v>
      </c>
      <c r="G21" s="21">
        <v>65000</v>
      </c>
      <c r="H21" s="22">
        <v>1865.5</v>
      </c>
      <c r="I21" s="23">
        <v>4427.58</v>
      </c>
      <c r="J21" s="22">
        <v>1976</v>
      </c>
      <c r="K21" s="24">
        <v>525</v>
      </c>
      <c r="L21" s="22">
        <f>H21+I21+J21+K21</f>
        <v>8794.08</v>
      </c>
      <c r="M21" s="21">
        <f t="shared" ref="M21:M24" si="0">G21-L21</f>
        <v>56205.919999999998</v>
      </c>
      <c r="N21" s="10"/>
      <c r="O21" s="10"/>
    </row>
    <row r="22" spans="1:15" ht="15.75" x14ac:dyDescent="0.25">
      <c r="A22" s="20">
        <v>8</v>
      </c>
      <c r="B22" s="20" t="s">
        <v>37</v>
      </c>
      <c r="C22" s="20" t="s">
        <v>38</v>
      </c>
      <c r="D22" s="20" t="s">
        <v>28</v>
      </c>
      <c r="E22" s="20" t="s">
        <v>18</v>
      </c>
      <c r="F22" s="20" t="s">
        <v>11</v>
      </c>
      <c r="G22" s="21">
        <v>65000</v>
      </c>
      <c r="H22" s="22">
        <v>1865.5</v>
      </c>
      <c r="I22" s="23">
        <v>4427.58</v>
      </c>
      <c r="J22" s="22">
        <v>1976</v>
      </c>
      <c r="K22" s="24">
        <v>9025</v>
      </c>
      <c r="L22" s="22">
        <f>H22+I22+J22+K22</f>
        <v>17294.080000000002</v>
      </c>
      <c r="M22" s="21">
        <f t="shared" si="0"/>
        <v>47705.919999999998</v>
      </c>
      <c r="N22" s="10"/>
      <c r="O22" s="10"/>
    </row>
    <row r="23" spans="1:15" ht="15.75" x14ac:dyDescent="0.25">
      <c r="A23" s="20">
        <v>9</v>
      </c>
      <c r="B23" s="20" t="s">
        <v>39</v>
      </c>
      <c r="C23" s="20" t="s">
        <v>40</v>
      </c>
      <c r="D23" s="20" t="s">
        <v>28</v>
      </c>
      <c r="E23" s="20" t="s">
        <v>18</v>
      </c>
      <c r="F23" s="20" t="s">
        <v>11</v>
      </c>
      <c r="G23" s="21">
        <v>22000</v>
      </c>
      <c r="H23" s="22">
        <v>631.4</v>
      </c>
      <c r="I23" s="25" t="s">
        <v>10</v>
      </c>
      <c r="J23" s="26">
        <v>668.8</v>
      </c>
      <c r="K23" s="24">
        <v>5025</v>
      </c>
      <c r="L23" s="22">
        <f>H23+J23+K23</f>
        <v>6325.2</v>
      </c>
      <c r="M23" s="21">
        <f t="shared" si="0"/>
        <v>15674.8</v>
      </c>
      <c r="N23" s="10"/>
      <c r="O23" s="10"/>
    </row>
    <row r="24" spans="1:15" ht="16.5" customHeight="1" x14ac:dyDescent="0.25">
      <c r="A24" s="20">
        <v>10</v>
      </c>
      <c r="B24" s="20" t="s">
        <v>41</v>
      </c>
      <c r="C24" s="20" t="s">
        <v>40</v>
      </c>
      <c r="D24" s="20" t="s">
        <v>28</v>
      </c>
      <c r="E24" s="20" t="s">
        <v>18</v>
      </c>
      <c r="F24" s="20" t="s">
        <v>11</v>
      </c>
      <c r="G24" s="21">
        <v>22000</v>
      </c>
      <c r="H24" s="22">
        <v>631.4</v>
      </c>
      <c r="I24" s="25" t="s">
        <v>10</v>
      </c>
      <c r="J24" s="26">
        <v>668.8</v>
      </c>
      <c r="K24" s="24">
        <v>25</v>
      </c>
      <c r="L24" s="22">
        <f>H24+J24+K24</f>
        <v>1325.1999999999998</v>
      </c>
      <c r="M24" s="21">
        <f t="shared" si="0"/>
        <v>20674.8</v>
      </c>
      <c r="N24" s="10"/>
      <c r="O24" s="10"/>
    </row>
    <row r="25" spans="1:15" ht="18" customHeight="1" x14ac:dyDescent="0.25">
      <c r="A25" s="20">
        <v>11</v>
      </c>
      <c r="B25" s="20" t="s">
        <v>42</v>
      </c>
      <c r="C25" s="20" t="s">
        <v>43</v>
      </c>
      <c r="D25" s="20" t="s">
        <v>28</v>
      </c>
      <c r="E25" s="20" t="s">
        <v>17</v>
      </c>
      <c r="F25" s="20" t="s">
        <v>11</v>
      </c>
      <c r="G25" s="21">
        <v>21500</v>
      </c>
      <c r="H25" s="26">
        <v>617.04999999999995</v>
      </c>
      <c r="I25" s="25" t="s">
        <v>10</v>
      </c>
      <c r="J25" s="26">
        <v>653.6</v>
      </c>
      <c r="K25" s="24">
        <v>25</v>
      </c>
      <c r="L25" s="22">
        <v>1295.6500000000001</v>
      </c>
      <c r="M25" s="21">
        <v>20204.349999999999</v>
      </c>
      <c r="N25" s="10"/>
      <c r="O25" s="10"/>
    </row>
    <row r="26" spans="1:15" ht="13.5" customHeight="1" x14ac:dyDescent="0.25">
      <c r="A26" s="20">
        <v>12</v>
      </c>
      <c r="B26" s="20" t="s">
        <v>44</v>
      </c>
      <c r="C26" s="20" t="s">
        <v>45</v>
      </c>
      <c r="D26" s="20" t="s">
        <v>28</v>
      </c>
      <c r="E26" s="20" t="s">
        <v>46</v>
      </c>
      <c r="F26" s="20" t="s">
        <v>11</v>
      </c>
      <c r="G26" s="21">
        <v>28000</v>
      </c>
      <c r="H26" s="22">
        <v>803.6</v>
      </c>
      <c r="I26" s="23"/>
      <c r="J26" s="22">
        <v>851.2</v>
      </c>
      <c r="K26" s="24">
        <v>2537.4499999999998</v>
      </c>
      <c r="L26" s="22">
        <v>4192.25</v>
      </c>
      <c r="M26" s="21">
        <v>23807.75</v>
      </c>
      <c r="N26" s="10"/>
      <c r="O26" s="10"/>
    </row>
    <row r="27" spans="1:15" ht="15.75" x14ac:dyDescent="0.25">
      <c r="A27" s="20">
        <v>13</v>
      </c>
      <c r="B27" s="20" t="s">
        <v>47</v>
      </c>
      <c r="C27" s="20" t="s">
        <v>48</v>
      </c>
      <c r="D27" s="20" t="s">
        <v>28</v>
      </c>
      <c r="E27" s="20" t="s">
        <v>17</v>
      </c>
      <c r="F27" s="20" t="s">
        <v>11</v>
      </c>
      <c r="G27" s="21">
        <v>25000</v>
      </c>
      <c r="H27" s="22">
        <v>717.5</v>
      </c>
      <c r="I27" s="23"/>
      <c r="J27" s="22">
        <v>760</v>
      </c>
      <c r="K27" s="24">
        <v>2025</v>
      </c>
      <c r="L27" s="22">
        <v>3502.5</v>
      </c>
      <c r="M27" s="21">
        <v>21497.5</v>
      </c>
      <c r="N27" s="10"/>
      <c r="O27" s="10"/>
    </row>
    <row r="28" spans="1:15" ht="15.75" x14ac:dyDescent="0.25">
      <c r="A28" s="20">
        <v>14</v>
      </c>
      <c r="B28" s="20" t="s">
        <v>49</v>
      </c>
      <c r="C28" s="20" t="s">
        <v>50</v>
      </c>
      <c r="D28" s="20" t="s">
        <v>28</v>
      </c>
      <c r="E28" s="20" t="s">
        <v>51</v>
      </c>
      <c r="F28" s="20" t="s">
        <v>11</v>
      </c>
      <c r="G28" s="21">
        <v>25000</v>
      </c>
      <c r="H28" s="22">
        <v>717.5</v>
      </c>
      <c r="I28" s="23"/>
      <c r="J28" s="22">
        <v>760</v>
      </c>
      <c r="K28" s="24">
        <v>25</v>
      </c>
      <c r="L28" s="22">
        <v>1502.5</v>
      </c>
      <c r="M28" s="21">
        <v>23497.5</v>
      </c>
      <c r="N28" s="10"/>
      <c r="O28" s="10"/>
    </row>
    <row r="29" spans="1:15" ht="13.5" customHeight="1" x14ac:dyDescent="0.25">
      <c r="A29" s="20">
        <v>15</v>
      </c>
      <c r="B29" s="20" t="s">
        <v>52</v>
      </c>
      <c r="C29" s="20" t="s">
        <v>53</v>
      </c>
      <c r="D29" s="20" t="s">
        <v>28</v>
      </c>
      <c r="E29" s="20" t="s">
        <v>17</v>
      </c>
      <c r="F29" s="20" t="s">
        <v>11</v>
      </c>
      <c r="G29" s="21">
        <v>20000</v>
      </c>
      <c r="H29" s="22">
        <v>574</v>
      </c>
      <c r="I29" s="23"/>
      <c r="J29" s="22">
        <v>608</v>
      </c>
      <c r="K29" s="24">
        <v>25</v>
      </c>
      <c r="L29" s="22">
        <v>1207</v>
      </c>
      <c r="M29" s="21">
        <v>18793</v>
      </c>
      <c r="N29" s="10"/>
      <c r="O29" s="10"/>
    </row>
    <row r="30" spans="1:15" ht="15.75" x14ac:dyDescent="0.25">
      <c r="A30" s="20">
        <v>16</v>
      </c>
      <c r="B30" s="20" t="s">
        <v>54</v>
      </c>
      <c r="C30" s="20" t="s">
        <v>32</v>
      </c>
      <c r="D30" s="20" t="s">
        <v>28</v>
      </c>
      <c r="E30" s="20" t="s">
        <v>17</v>
      </c>
      <c r="F30" s="20" t="s">
        <v>11</v>
      </c>
      <c r="G30" s="21">
        <v>20000</v>
      </c>
      <c r="H30" s="27">
        <v>574</v>
      </c>
      <c r="I30" s="25"/>
      <c r="J30" s="28">
        <v>608</v>
      </c>
      <c r="K30" s="24">
        <v>25</v>
      </c>
      <c r="L30" s="28">
        <v>1207</v>
      </c>
      <c r="M30" s="24">
        <v>18793</v>
      </c>
      <c r="N30" s="10"/>
      <c r="O30" s="10"/>
    </row>
    <row r="31" spans="1:15" ht="15.75" x14ac:dyDescent="0.25">
      <c r="A31" s="20">
        <v>17</v>
      </c>
      <c r="B31" s="20" t="s">
        <v>55</v>
      </c>
      <c r="C31" s="20" t="s">
        <v>56</v>
      </c>
      <c r="D31" s="20" t="s">
        <v>28</v>
      </c>
      <c r="E31" s="20" t="s">
        <v>17</v>
      </c>
      <c r="F31" s="20" t="s">
        <v>11</v>
      </c>
      <c r="G31" s="21">
        <v>20000</v>
      </c>
      <c r="H31" s="27">
        <v>574</v>
      </c>
      <c r="I31" s="25"/>
      <c r="J31" s="28">
        <v>608</v>
      </c>
      <c r="K31" s="24">
        <v>25</v>
      </c>
      <c r="L31" s="28">
        <v>1207</v>
      </c>
      <c r="M31" s="24">
        <v>18793</v>
      </c>
      <c r="N31" s="10"/>
      <c r="O31" s="10"/>
    </row>
    <row r="32" spans="1:15" ht="15.75" x14ac:dyDescent="0.25">
      <c r="A32" s="20">
        <v>18</v>
      </c>
      <c r="B32" s="20" t="s">
        <v>57</v>
      </c>
      <c r="C32" s="20" t="s">
        <v>32</v>
      </c>
      <c r="D32" s="20" t="s">
        <v>28</v>
      </c>
      <c r="E32" s="20" t="s">
        <v>17</v>
      </c>
      <c r="F32" s="20" t="s">
        <v>11</v>
      </c>
      <c r="G32" s="21">
        <v>20000</v>
      </c>
      <c r="H32" s="27">
        <v>574</v>
      </c>
      <c r="I32" s="25"/>
      <c r="J32" s="28">
        <v>608</v>
      </c>
      <c r="K32" s="24">
        <v>25</v>
      </c>
      <c r="L32" s="28">
        <v>1207</v>
      </c>
      <c r="M32" s="24">
        <v>18793</v>
      </c>
      <c r="N32" s="10"/>
      <c r="O32" s="10"/>
    </row>
    <row r="33" spans="1:15" ht="15.75" x14ac:dyDescent="0.25">
      <c r="A33" s="20">
        <v>19</v>
      </c>
      <c r="B33" s="20" t="s">
        <v>91</v>
      </c>
      <c r="C33" s="20" t="s">
        <v>92</v>
      </c>
      <c r="D33" s="20" t="s">
        <v>28</v>
      </c>
      <c r="E33" s="20" t="s">
        <v>17</v>
      </c>
      <c r="F33" s="20" t="s">
        <v>11</v>
      </c>
      <c r="G33" s="21">
        <v>20000</v>
      </c>
      <c r="H33" s="22">
        <v>574</v>
      </c>
      <c r="I33" s="25"/>
      <c r="J33" s="22">
        <v>608</v>
      </c>
      <c r="K33" s="24">
        <v>25</v>
      </c>
      <c r="L33" s="28">
        <v>1207</v>
      </c>
      <c r="M33" s="24">
        <v>18793</v>
      </c>
      <c r="N33" s="10"/>
      <c r="O33" s="10"/>
    </row>
    <row r="34" spans="1:15" ht="18" customHeight="1" x14ac:dyDescent="0.25">
      <c r="A34" s="20">
        <v>20</v>
      </c>
      <c r="B34" s="20" t="s">
        <v>58</v>
      </c>
      <c r="C34" s="20" t="s">
        <v>59</v>
      </c>
      <c r="D34" s="20" t="s">
        <v>33</v>
      </c>
      <c r="E34" s="20" t="s">
        <v>17</v>
      </c>
      <c r="F34" s="20" t="s">
        <v>60</v>
      </c>
      <c r="G34" s="21">
        <v>130000</v>
      </c>
      <c r="H34" s="22">
        <v>3731</v>
      </c>
      <c r="I34" s="23">
        <v>19162.12</v>
      </c>
      <c r="J34" s="22">
        <v>3952</v>
      </c>
      <c r="K34" s="24">
        <v>125</v>
      </c>
      <c r="L34" s="22">
        <f>H34+I34+J34+K34</f>
        <v>26970.12</v>
      </c>
      <c r="M34" s="21">
        <f>G34-L34</f>
        <v>103029.88</v>
      </c>
      <c r="N34" s="10"/>
      <c r="O34" s="10"/>
    </row>
    <row r="35" spans="1:15" ht="15.75" x14ac:dyDescent="0.25">
      <c r="A35" s="20">
        <v>21</v>
      </c>
      <c r="B35" s="20" t="s">
        <v>62</v>
      </c>
      <c r="C35" s="20" t="s">
        <v>63</v>
      </c>
      <c r="D35" s="20" t="s">
        <v>28</v>
      </c>
      <c r="E35" s="20" t="s">
        <v>17</v>
      </c>
      <c r="F35" s="20" t="s">
        <v>60</v>
      </c>
      <c r="G35" s="21">
        <v>35000</v>
      </c>
      <c r="H35" s="22">
        <v>1004.5</v>
      </c>
      <c r="I35" s="25" t="s">
        <v>10</v>
      </c>
      <c r="J35" s="22">
        <v>1064</v>
      </c>
      <c r="K35" s="24">
        <v>25</v>
      </c>
      <c r="L35" s="22">
        <f>H35+J35+K35</f>
        <v>2093.5</v>
      </c>
      <c r="M35" s="21">
        <f>G35-L35</f>
        <v>32906.5</v>
      </c>
      <c r="N35" s="10"/>
      <c r="O35" s="10"/>
    </row>
    <row r="36" spans="1:15" ht="18.75" customHeight="1" x14ac:dyDescent="0.25">
      <c r="A36" s="20">
        <v>22</v>
      </c>
      <c r="B36" s="20" t="s">
        <v>64</v>
      </c>
      <c r="C36" s="20" t="s">
        <v>65</v>
      </c>
      <c r="D36" s="20" t="s">
        <v>33</v>
      </c>
      <c r="E36" s="20" t="s">
        <v>18</v>
      </c>
      <c r="F36" s="20" t="s">
        <v>13</v>
      </c>
      <c r="G36" s="21">
        <v>35000</v>
      </c>
      <c r="H36" s="22">
        <v>1004.5</v>
      </c>
      <c r="I36" s="25" t="s">
        <v>10</v>
      </c>
      <c r="J36" s="22">
        <v>1064</v>
      </c>
      <c r="K36" s="24">
        <v>3637.45</v>
      </c>
      <c r="L36" s="22">
        <v>5705.95</v>
      </c>
      <c r="M36" s="21">
        <v>29294.05</v>
      </c>
      <c r="N36" s="10"/>
      <c r="O36" s="10"/>
    </row>
    <row r="37" spans="1:15" ht="15.75" x14ac:dyDescent="0.25">
      <c r="A37" s="20">
        <v>23</v>
      </c>
      <c r="B37" s="20" t="s">
        <v>66</v>
      </c>
      <c r="C37" s="20" t="s">
        <v>67</v>
      </c>
      <c r="D37" s="20" t="s">
        <v>28</v>
      </c>
      <c r="E37" s="20" t="s">
        <v>18</v>
      </c>
      <c r="F37" s="20" t="s">
        <v>68</v>
      </c>
      <c r="G37" s="21">
        <v>91000</v>
      </c>
      <c r="H37" s="22">
        <v>2611.6999999999998</v>
      </c>
      <c r="I37" s="23">
        <v>9232.1200000000008</v>
      </c>
      <c r="J37" s="22">
        <v>2766.4</v>
      </c>
      <c r="K37" s="24">
        <v>3189.9</v>
      </c>
      <c r="L37" s="22">
        <f>H37+I37+J37+K37</f>
        <v>17800.12</v>
      </c>
      <c r="M37" s="21">
        <f t="shared" ref="M37:M41" si="1">G37-L37</f>
        <v>73199.88</v>
      </c>
      <c r="N37" s="10"/>
      <c r="O37" s="10"/>
    </row>
    <row r="38" spans="1:15" ht="17.25" customHeight="1" x14ac:dyDescent="0.25">
      <c r="A38" s="20">
        <v>24</v>
      </c>
      <c r="B38" s="20" t="s">
        <v>69</v>
      </c>
      <c r="C38" s="20" t="s">
        <v>70</v>
      </c>
      <c r="D38" s="20" t="s">
        <v>33</v>
      </c>
      <c r="E38" s="20" t="s">
        <v>17</v>
      </c>
      <c r="F38" s="20" t="s">
        <v>68</v>
      </c>
      <c r="G38" s="21">
        <v>50000</v>
      </c>
      <c r="H38" s="26">
        <v>1435</v>
      </c>
      <c r="I38" s="25">
        <v>1854</v>
      </c>
      <c r="J38" s="26">
        <v>1520</v>
      </c>
      <c r="K38" s="24">
        <v>25</v>
      </c>
      <c r="L38" s="22">
        <v>4834</v>
      </c>
      <c r="M38" s="21">
        <f t="shared" si="1"/>
        <v>45166</v>
      </c>
      <c r="N38" s="10"/>
      <c r="O38" s="10"/>
    </row>
    <row r="39" spans="1:15" ht="18" customHeight="1" x14ac:dyDescent="0.25">
      <c r="A39" s="20">
        <v>25</v>
      </c>
      <c r="B39" s="20" t="s">
        <v>71</v>
      </c>
      <c r="C39" s="20" t="s">
        <v>72</v>
      </c>
      <c r="D39" s="20" t="s">
        <v>33</v>
      </c>
      <c r="E39" s="20" t="s">
        <v>17</v>
      </c>
      <c r="F39" s="20" t="s">
        <v>73</v>
      </c>
      <c r="G39" s="21">
        <v>91000</v>
      </c>
      <c r="H39" s="22">
        <v>2611.6999999999998</v>
      </c>
      <c r="I39" s="23">
        <v>9988.34</v>
      </c>
      <c r="J39" s="22">
        <v>2766.4</v>
      </c>
      <c r="K39" s="24">
        <v>1625</v>
      </c>
      <c r="L39" s="22">
        <f>H39+I39+J39+K39</f>
        <v>16991.440000000002</v>
      </c>
      <c r="M39" s="21">
        <f t="shared" si="1"/>
        <v>74008.56</v>
      </c>
      <c r="N39" s="10"/>
      <c r="O39" s="10"/>
    </row>
    <row r="40" spans="1:15" ht="15.75" x14ac:dyDescent="0.25">
      <c r="A40" s="20">
        <v>26</v>
      </c>
      <c r="B40" s="20" t="s">
        <v>74</v>
      </c>
      <c r="C40" s="20" t="s">
        <v>75</v>
      </c>
      <c r="D40" s="20" t="s">
        <v>28</v>
      </c>
      <c r="E40" s="20" t="s">
        <v>17</v>
      </c>
      <c r="F40" s="20" t="s">
        <v>19</v>
      </c>
      <c r="G40" s="21">
        <v>60000</v>
      </c>
      <c r="H40" s="22">
        <v>1722</v>
      </c>
      <c r="I40" s="23">
        <v>3184.19</v>
      </c>
      <c r="J40" s="22">
        <v>1824</v>
      </c>
      <c r="K40" s="24">
        <v>1637.45</v>
      </c>
      <c r="L40" s="22">
        <v>8367.64</v>
      </c>
      <c r="M40" s="21">
        <v>51632.36</v>
      </c>
      <c r="N40" s="10"/>
      <c r="O40" s="10"/>
    </row>
    <row r="41" spans="1:15" ht="15.75" x14ac:dyDescent="0.25">
      <c r="A41" s="20">
        <v>27</v>
      </c>
      <c r="B41" s="20" t="s">
        <v>76</v>
      </c>
      <c r="C41" s="20" t="s">
        <v>77</v>
      </c>
      <c r="D41" s="20" t="s">
        <v>28</v>
      </c>
      <c r="E41" s="20" t="s">
        <v>17</v>
      </c>
      <c r="F41" s="20" t="s">
        <v>19</v>
      </c>
      <c r="G41" s="21">
        <v>45000</v>
      </c>
      <c r="H41" s="22">
        <v>1291.5</v>
      </c>
      <c r="I41" s="25">
        <v>1148.33</v>
      </c>
      <c r="J41" s="22">
        <v>1368</v>
      </c>
      <c r="K41" s="24">
        <v>25</v>
      </c>
      <c r="L41" s="22">
        <f>H41+I41+J41+K41</f>
        <v>3832.83</v>
      </c>
      <c r="M41" s="21">
        <f t="shared" si="1"/>
        <v>41167.17</v>
      </c>
      <c r="N41" s="10"/>
      <c r="O41" s="10"/>
    </row>
    <row r="42" spans="1:15" ht="15.75" x14ac:dyDescent="0.25">
      <c r="A42" s="20">
        <v>28</v>
      </c>
      <c r="B42" s="20" t="s">
        <v>78</v>
      </c>
      <c r="C42" s="20" t="s">
        <v>79</v>
      </c>
      <c r="D42" s="20" t="s">
        <v>28</v>
      </c>
      <c r="E42" s="20" t="s">
        <v>17</v>
      </c>
      <c r="F42" s="20" t="s">
        <v>19</v>
      </c>
      <c r="G42" s="21">
        <v>27300</v>
      </c>
      <c r="H42" s="22">
        <v>783.51</v>
      </c>
      <c r="I42" s="25" t="s">
        <v>10</v>
      </c>
      <c r="J42" s="26">
        <v>829.92</v>
      </c>
      <c r="K42" s="24">
        <v>25</v>
      </c>
      <c r="L42" s="22">
        <f>H42+J42+K42</f>
        <v>1638.4299999999998</v>
      </c>
      <c r="M42" s="21">
        <f>G42-L42</f>
        <v>25661.57</v>
      </c>
      <c r="N42" s="10"/>
      <c r="O42" s="10"/>
    </row>
    <row r="43" spans="1:15" ht="19.5" customHeight="1" x14ac:dyDescent="0.25">
      <c r="A43" s="20">
        <v>29</v>
      </c>
      <c r="B43" s="20" t="s">
        <v>80</v>
      </c>
      <c r="C43" s="20" t="s">
        <v>81</v>
      </c>
      <c r="D43" s="20" t="s">
        <v>33</v>
      </c>
      <c r="E43" s="20" t="s">
        <v>18</v>
      </c>
      <c r="F43" s="20" t="s">
        <v>14</v>
      </c>
      <c r="G43" s="21">
        <v>97000</v>
      </c>
      <c r="H43" s="22">
        <v>2783.9</v>
      </c>
      <c r="I43" s="23">
        <v>11399.69</v>
      </c>
      <c r="J43" s="22">
        <v>2948.8</v>
      </c>
      <c r="K43" s="24">
        <v>225</v>
      </c>
      <c r="L43" s="22">
        <f>H43+I43+J43+K43</f>
        <v>17357.39</v>
      </c>
      <c r="M43" s="21">
        <f>G43-L43</f>
        <v>79642.61</v>
      </c>
      <c r="N43" s="10"/>
      <c r="O43" s="10"/>
    </row>
    <row r="44" spans="1:15" ht="15" customHeight="1" x14ac:dyDescent="0.25">
      <c r="A44" s="20">
        <v>30</v>
      </c>
      <c r="B44" s="20" t="s">
        <v>82</v>
      </c>
      <c r="C44" s="20" t="s">
        <v>70</v>
      </c>
      <c r="D44" s="20" t="s">
        <v>33</v>
      </c>
      <c r="E44" s="20" t="s">
        <v>17</v>
      </c>
      <c r="F44" s="20" t="s">
        <v>14</v>
      </c>
      <c r="G44" s="21">
        <v>50000</v>
      </c>
      <c r="H44" s="26">
        <v>1435</v>
      </c>
      <c r="I44" s="25">
        <v>1854</v>
      </c>
      <c r="J44" s="26">
        <v>1520</v>
      </c>
      <c r="K44" s="24">
        <v>25</v>
      </c>
      <c r="L44" s="22">
        <v>4834</v>
      </c>
      <c r="M44" s="21">
        <f>G44-L44</f>
        <v>45166</v>
      </c>
      <c r="N44" s="10"/>
      <c r="O44" s="10"/>
    </row>
    <row r="45" spans="1:15" ht="15.75" x14ac:dyDescent="0.25">
      <c r="A45" s="20">
        <v>31</v>
      </c>
      <c r="B45" s="20" t="s">
        <v>83</v>
      </c>
      <c r="C45" s="20" t="s">
        <v>84</v>
      </c>
      <c r="D45" s="20" t="s">
        <v>28</v>
      </c>
      <c r="E45" s="20" t="s">
        <v>17</v>
      </c>
      <c r="F45" s="20" t="s">
        <v>20</v>
      </c>
      <c r="G45" s="21">
        <v>65000</v>
      </c>
      <c r="H45" s="22">
        <v>1865.5</v>
      </c>
      <c r="I45" s="23">
        <v>4427.58</v>
      </c>
      <c r="J45" s="22">
        <v>1976</v>
      </c>
      <c r="K45" s="24">
        <v>125</v>
      </c>
      <c r="L45" s="22">
        <f>H45+I45+J45+K45</f>
        <v>8394.08</v>
      </c>
      <c r="M45" s="21">
        <f>G45-L45</f>
        <v>56605.919999999998</v>
      </c>
      <c r="N45" s="10"/>
      <c r="O45" s="10"/>
    </row>
    <row r="46" spans="1:15" ht="19.5" customHeight="1" x14ac:dyDescent="0.25">
      <c r="A46" s="20">
        <v>32</v>
      </c>
      <c r="B46" s="20" t="s">
        <v>85</v>
      </c>
      <c r="C46" s="20" t="s">
        <v>86</v>
      </c>
      <c r="D46" s="20" t="s">
        <v>28</v>
      </c>
      <c r="E46" s="20" t="s">
        <v>18</v>
      </c>
      <c r="F46" s="20" t="s">
        <v>87</v>
      </c>
      <c r="G46" s="21">
        <v>91000</v>
      </c>
      <c r="H46" s="22">
        <v>2611.6999999999998</v>
      </c>
      <c r="I46" s="23">
        <v>9988.34</v>
      </c>
      <c r="J46" s="22">
        <v>2766.4</v>
      </c>
      <c r="K46" s="24">
        <v>245</v>
      </c>
      <c r="L46" s="22">
        <f>H46+I46+J46+K46</f>
        <v>15611.44</v>
      </c>
      <c r="M46" s="21">
        <f>G46-L46</f>
        <v>75388.56</v>
      </c>
      <c r="N46" s="10"/>
      <c r="O46" s="10"/>
    </row>
    <row r="47" spans="1:15" ht="15.75" customHeight="1" x14ac:dyDescent="0.25">
      <c r="A47" s="20">
        <v>33</v>
      </c>
      <c r="B47" s="20" t="s">
        <v>88</v>
      </c>
      <c r="C47" s="20" t="s">
        <v>95</v>
      </c>
      <c r="D47" s="20" t="s">
        <v>28</v>
      </c>
      <c r="E47" s="20" t="s">
        <v>18</v>
      </c>
      <c r="F47" s="20" t="s">
        <v>87</v>
      </c>
      <c r="G47" s="21">
        <v>70000</v>
      </c>
      <c r="H47" s="22">
        <v>2009</v>
      </c>
      <c r="I47" s="23">
        <v>5368.48</v>
      </c>
      <c r="J47" s="22">
        <v>2128</v>
      </c>
      <c r="K47" s="24">
        <v>125</v>
      </c>
      <c r="L47" s="22">
        <f>H47+I47+J47+K47</f>
        <v>9630.48</v>
      </c>
      <c r="M47" s="21">
        <f t="shared" ref="M47:M48" si="2">G47-L47</f>
        <v>60369.520000000004</v>
      </c>
      <c r="N47" s="10"/>
      <c r="O47" s="10"/>
    </row>
    <row r="48" spans="1:15" ht="15.75" x14ac:dyDescent="0.25">
      <c r="A48" s="20">
        <v>34</v>
      </c>
      <c r="B48" s="20" t="s">
        <v>89</v>
      </c>
      <c r="C48" s="20" t="s">
        <v>61</v>
      </c>
      <c r="D48" s="20" t="s">
        <v>28</v>
      </c>
      <c r="E48" s="20" t="s">
        <v>18</v>
      </c>
      <c r="F48" s="20" t="s">
        <v>87</v>
      </c>
      <c r="G48" s="21">
        <v>50000</v>
      </c>
      <c r="H48" s="22">
        <v>1435</v>
      </c>
      <c r="I48" s="25">
        <v>1400.27</v>
      </c>
      <c r="J48" s="22">
        <v>1520</v>
      </c>
      <c r="K48" s="24">
        <v>3049.9</v>
      </c>
      <c r="L48" s="22">
        <v>7405.17</v>
      </c>
      <c r="M48" s="21">
        <f t="shared" si="2"/>
        <v>42594.83</v>
      </c>
      <c r="N48" s="10"/>
      <c r="O48" s="10"/>
    </row>
    <row r="49" spans="1:15" ht="15.75" x14ac:dyDescent="0.25">
      <c r="A49" s="29"/>
      <c r="B49" s="29"/>
      <c r="C49" s="29"/>
      <c r="D49" s="29"/>
      <c r="E49" s="29"/>
      <c r="F49" s="29"/>
      <c r="G49" s="30">
        <f t="shared" ref="G49:M49" si="3">SUM(G16:G48)</f>
        <v>1804150</v>
      </c>
      <c r="H49" s="30">
        <f t="shared" si="3"/>
        <v>51779.11</v>
      </c>
      <c r="I49" s="31">
        <f t="shared" si="3"/>
        <v>145672.69</v>
      </c>
      <c r="J49" s="30">
        <f t="shared" si="3"/>
        <v>52341.96</v>
      </c>
      <c r="K49" s="30">
        <f t="shared" si="3"/>
        <v>51629.499999999993</v>
      </c>
      <c r="L49" s="30">
        <f t="shared" si="3"/>
        <v>301423.25999999995</v>
      </c>
      <c r="M49" s="30">
        <f t="shared" si="3"/>
        <v>1502726.7400000002</v>
      </c>
      <c r="N49" s="10"/>
      <c r="O49" s="10"/>
    </row>
    <row r="50" spans="1:15" ht="15.75" x14ac:dyDescent="0.25">
      <c r="A50" s="4"/>
      <c r="B50" s="13"/>
      <c r="C50" s="13"/>
      <c r="D50" s="13"/>
      <c r="E50" s="13"/>
      <c r="F50" s="12"/>
      <c r="G50" s="12"/>
      <c r="H50" s="12"/>
      <c r="I50" s="14"/>
      <c r="J50" s="12"/>
      <c r="K50" s="12"/>
      <c r="L50" s="12"/>
      <c r="M50" s="12"/>
      <c r="N50" s="10"/>
      <c r="O50" s="10"/>
    </row>
    <row r="51" spans="1:15" ht="31.5" x14ac:dyDescent="0.25">
      <c r="A51" s="4"/>
      <c r="B51" s="15" t="s">
        <v>90</v>
      </c>
      <c r="C51" s="16" t="s">
        <v>96</v>
      </c>
      <c r="E51" s="17"/>
      <c r="F51" s="17" t="s">
        <v>98</v>
      </c>
      <c r="G51" s="12"/>
      <c r="H51" s="12"/>
      <c r="I51" s="14"/>
      <c r="J51" s="12"/>
      <c r="K51" s="12"/>
      <c r="L51" s="12"/>
      <c r="M51" s="12"/>
      <c r="N51" s="10"/>
      <c r="O51" s="10"/>
    </row>
    <row r="52" spans="1:15" ht="15.75" customHeight="1" x14ac:dyDescent="0.25">
      <c r="A52" s="4"/>
      <c r="B52" s="18" t="s">
        <v>15</v>
      </c>
      <c r="C52" s="19" t="s">
        <v>97</v>
      </c>
      <c r="E52" s="12"/>
      <c r="F52" s="12" t="s">
        <v>99</v>
      </c>
      <c r="G52" s="12"/>
      <c r="H52" s="12"/>
      <c r="I52" s="12"/>
      <c r="J52" s="12"/>
      <c r="K52" s="12"/>
      <c r="L52" s="12"/>
      <c r="M52" s="12"/>
      <c r="N52" s="10"/>
      <c r="O52" s="10"/>
    </row>
    <row r="53" spans="1:15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5" x14ac:dyDescent="0.25">
      <c r="A54" s="5"/>
      <c r="B54" s="5"/>
      <c r="C54" s="5"/>
      <c r="D54" s="5"/>
      <c r="E54" s="5"/>
      <c r="F54" s="5"/>
      <c r="G54" s="6"/>
      <c r="H54" s="7"/>
      <c r="I54" s="6"/>
      <c r="J54" s="7"/>
      <c r="K54" s="5"/>
      <c r="L54" s="7"/>
      <c r="M54" s="6"/>
    </row>
  </sheetData>
  <mergeCells count="4">
    <mergeCell ref="A8:H8"/>
    <mergeCell ref="C10:F10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5" scale="71" fitToHeight="0" orientation="landscape" r:id="rId1"/>
  <ignoredErrors>
    <ignoredError sqref="L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 Fijos 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2023-02-03T17:21:12Z</cp:lastPrinted>
  <dcterms:created xsi:type="dcterms:W3CDTF">2021-02-04T16:05:35Z</dcterms:created>
  <dcterms:modified xsi:type="dcterms:W3CDTF">2023-02-10T14:35:47Z</dcterms:modified>
</cp:coreProperties>
</file>