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SGN, Nomina julio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G53" i="1"/>
  <c r="H53" i="1"/>
  <c r="I53" i="1"/>
  <c r="J53" i="1" l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L39" i="1"/>
  <c r="K38" i="1"/>
  <c r="L38" i="1" s="1"/>
  <c r="L36" i="1"/>
  <c r="K35" i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7" i="1"/>
  <c r="L27" i="1" s="1"/>
  <c r="K26" i="1"/>
  <c r="L26" i="1" s="1"/>
  <c r="K25" i="1"/>
  <c r="L25" i="1" s="1"/>
  <c r="L24" i="1"/>
  <c r="L23" i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35" i="1" l="1"/>
  <c r="K53" i="1"/>
  <c r="L16" i="1"/>
  <c r="L53" i="1" l="1"/>
</calcChain>
</file>

<file path=xl/sharedStrings.xml><?xml version="1.0" encoding="utf-8"?>
<sst xmlns="http://schemas.openxmlformats.org/spreadsheetml/2006/main" count="178" uniqueCount="100">
  <si>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</si>
  <si>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</si>
  <si>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</si>
  <si>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</si>
  <si>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</si>
  <si>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</si>
  <si>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</si>
  <si>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</si>
  <si>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</si>
  <si>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</si>
  <si>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</si>
  <si>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</si>
  <si>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</si>
  <si>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</si>
  <si>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</si>
  <si>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</si>
  <si>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</si>
  <si>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</si>
  <si>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Ballester Garcia, Diego Armando</t>
  </si>
  <si>
    <t>Técnico GIS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</si>
  <si>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</si>
  <si>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</si>
  <si>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</si>
  <si>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</si>
  <si>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</si>
  <si>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</si>
  <si>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</si>
  <si>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</si>
  <si>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</si>
  <si>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</si>
  <si>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</si>
  <si>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</si>
  <si>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</si>
  <si>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Diaz Nuñez, Miguel Angel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</si>
  <si>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</si>
  <si>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</si>
  <si>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</si>
  <si>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</si>
  <si>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</si>
  <si>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</si>
  <si>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</si>
  <si>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</si>
  <si>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</si>
  <si>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Gerónimo Diaz, Leandro</t>
  </si>
  <si>
    <t>Archivista</t>
  </si>
  <si>
    <t xml:space="preserve">González Delgado, Samuel </t>
  </si>
  <si>
    <t>Gutierrez Adamez, Bolivar</t>
  </si>
  <si>
    <t>Vigilante</t>
  </si>
  <si>
    <t>Guzmán Javier, Vladimir Enrique</t>
  </si>
  <si>
    <t xml:space="preserve">Enc. Div. De Estudios Sismicos y Microzonificación </t>
  </si>
  <si>
    <t>Division Dinámica de Estudios Sismicos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</si>
  <si>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</si>
  <si>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</si>
  <si>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</si>
  <si>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</si>
  <si>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</si>
  <si>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</si>
  <si>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</si>
  <si>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</si>
  <si>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</si>
  <si>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</si>
  <si>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</si>
  <si>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</si>
  <si>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</si>
  <si>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</si>
  <si>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</si>
  <si>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</si>
  <si>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Arias, Jose Antonio</t>
  </si>
  <si>
    <t>Tecnico en Refrigeracion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</si>
  <si>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</si>
  <si>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</si>
  <si>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</si>
  <si>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</si>
  <si>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</si>
  <si>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Auxiliar Administrativo</t>
  </si>
  <si>
    <t>Mendoza Ulloa, Francisco Javier</t>
  </si>
  <si>
    <t>Enc. Division De Teledeteccion</t>
  </si>
  <si>
    <t>Ogando Perez, Geovanny Daritza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</si>
  <si>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</si>
  <si>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</si>
  <si>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</si>
  <si>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</si>
  <si>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</si>
  <si>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</si>
  <si>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</si>
  <si>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</si>
  <si>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</si>
  <si>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</si>
  <si>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</si>
  <si>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</si>
  <si>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</si>
  <si>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</si>
  <si>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>Roque Quezada, Maria Betania</t>
  </si>
  <si>
    <t>Enc. Div. de Vulnerabilidad y Usos de Suelo</t>
  </si>
  <si>
    <t xml:space="preserve">Vargas Paez, Johnny Vargas </t>
  </si>
  <si>
    <t>Auxiliar de Muestra</t>
  </si>
  <si>
    <t>TOTAL</t>
  </si>
  <si>
    <t xml:space="preserve">                                                                           julio 2021</t>
  </si>
  <si>
    <t>Gonzalez Sanchez, Fernando</t>
  </si>
  <si>
    <t>Enc.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</si>
</sst>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omic Sans MS"/>
      <family val="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0" fillId="0" borderId="1" xfId="1" applyFont="1" applyBorder="1"/>
    <xf numFmtId="0" fontId="6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4" fontId="6" fillId="0" borderId="1" xfId="1" applyFont="1" applyBorder="1"/>
    <xf numFmtId="4" fontId="0" fillId="0" borderId="1" xfId="0" applyNumberFormat="1" applyBorder="1"/>
    <xf numFmtId="164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164" fontId="2" fillId="0" borderId="0" xfId="1" applyFont="1"/>
    <xf numFmtId="164" fontId="2" fillId="0" borderId="0" xfId="0" applyNumberFormat="1" applyFont="1"/>
    <xf numFmtId="164" fontId="8" fillId="0" borderId="2" xfId="1" applyFont="1" applyFill="1" applyBorder="1"/>
    <xf numFmtId="4" fontId="0" fillId="0" borderId="0" xfId="0" applyNumberFormat="1"/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4</xdr:col>
      <xdr:colOff>1257300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xmlns="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xmlns="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xmlns="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xmlns="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1562100</xdr:colOff>
      <xdr:row>2</xdr:row>
      <xdr:rowOff>19051</xdr:rowOff>
    </xdr:from>
    <xdr:to>
      <xdr:col>6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58"/>
  <sheetViews>
    <sheetView tabSelected="1" topLeftCell="C3" workbookViewId="0">
      <selection activeCell="F20" sqref="F20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34.7109375" customWidth="1"/>
    <col min="6" max="6" width="14" customWidth="1"/>
    <col min="7" max="7" width="10.28515625" customWidth="1"/>
    <col min="8" max="8" width="11.42578125" customWidth="1"/>
    <col min="9" max="9" width="10.42578125" customWidth="1"/>
  </cols>
  <sheetData>
    <row r="4" spans="1:12" x14ac:dyDescent="0.25">
      <c r="A4" s="1"/>
      <c r="B4" s="1"/>
      <c r="C4" s="1"/>
      <c r="D4" s="1"/>
      <c r="E4" s="1"/>
      <c r="F4" s="1"/>
      <c r="G4" s="1"/>
      <c r="H4" s="1"/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1"/>
      <c r="B6" s="1"/>
      <c r="C6" s="1"/>
      <c r="D6" s="1"/>
      <c r="E6" s="1"/>
      <c r="F6" s="1"/>
      <c r="G6" s="1"/>
      <c r="H6" s="1"/>
    </row>
    <row r="7" spans="1:12" x14ac:dyDescent="0.25">
      <c r="A7" s="1"/>
      <c r="B7" s="1"/>
      <c r="C7" s="1"/>
      <c r="D7" s="1"/>
      <c r="E7" s="1"/>
      <c r="F7" s="1"/>
      <c r="G7" s="1"/>
      <c r="H7" s="1"/>
    </row>
    <row r="8" spans="1:12" ht="24.75" x14ac:dyDescent="0.25">
      <c r="A8" s="32" t="s">
        <v>0</v>
      </c>
      <c r="B8" s="32"/>
      <c r="C8" s="32"/>
      <c r="D8" s="32"/>
      <c r="E8" s="32"/>
      <c r="F8" s="32"/>
      <c r="G8" s="32"/>
      <c r="H8" s="1"/>
    </row>
    <row r="9" spans="1:12" ht="15.75" x14ac:dyDescent="0.25">
      <c r="A9" s="1"/>
      <c r="B9" s="1"/>
      <c r="C9" s="2"/>
      <c r="D9" s="1"/>
      <c r="E9" s="1"/>
      <c r="F9" s="1"/>
      <c r="G9" s="1"/>
      <c r="H9" s="1"/>
    </row>
    <row r="10" spans="1:12" ht="15.75" x14ac:dyDescent="0.25">
      <c r="C10" s="33" t="s">
        <v>1</v>
      </c>
      <c r="D10" s="33"/>
      <c r="E10" s="33"/>
      <c r="F10" s="3"/>
      <c r="G10" s="3"/>
      <c r="H10" s="3"/>
      <c r="I10" s="3"/>
      <c r="J10" s="3"/>
      <c r="K10" s="3"/>
      <c r="L10" s="3"/>
    </row>
    <row r="11" spans="1:12" ht="15.75" x14ac:dyDescent="0.25">
      <c r="C11" s="33" t="s">
        <v>2</v>
      </c>
      <c r="D11" s="33"/>
      <c r="E11" s="33"/>
      <c r="F11" s="3"/>
      <c r="G11" s="3"/>
      <c r="H11" s="3"/>
      <c r="I11" s="3"/>
      <c r="J11" s="3"/>
      <c r="K11" s="3"/>
      <c r="L11" s="3"/>
    </row>
    <row r="12" spans="1:12" ht="15.75" x14ac:dyDescent="0.25">
      <c r="C12" s="33" t="s">
        <v>97</v>
      </c>
      <c r="D12" s="33"/>
      <c r="E12" s="33"/>
      <c r="F12" s="3"/>
      <c r="G12" s="3"/>
      <c r="H12" s="3"/>
      <c r="I12" s="3"/>
      <c r="J12" s="3"/>
      <c r="K12" s="3"/>
      <c r="L12" s="3"/>
    </row>
    <row r="14" spans="1:12" x14ac:dyDescent="0.25">
      <c r="A14" s="4"/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6" t="s">
        <v>8</v>
      </c>
      <c r="H14" s="5" t="s">
        <v>9</v>
      </c>
      <c r="I14" s="5" t="s">
        <v>10</v>
      </c>
      <c r="J14" s="5" t="s">
        <v>11</v>
      </c>
      <c r="K14" s="5" t="s">
        <v>12</v>
      </c>
      <c r="L14" s="5" t="s">
        <v>13</v>
      </c>
    </row>
    <row r="15" spans="1:12" x14ac:dyDescent="0.25">
      <c r="A15" s="4"/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</row>
    <row r="16" spans="1:12" x14ac:dyDescent="0.25">
      <c r="A16" s="4">
        <v>1</v>
      </c>
      <c r="B16" s="7" t="s">
        <v>14</v>
      </c>
      <c r="C16" s="7" t="s">
        <v>15</v>
      </c>
      <c r="D16" s="7" t="s">
        <v>16</v>
      </c>
      <c r="E16" s="8" t="s">
        <v>17</v>
      </c>
      <c r="F16" s="9">
        <v>45000</v>
      </c>
      <c r="G16" s="10">
        <v>1291.5</v>
      </c>
      <c r="H16" s="22">
        <v>1148.33</v>
      </c>
      <c r="I16" s="12">
        <v>1368</v>
      </c>
      <c r="J16" s="13">
        <v>25</v>
      </c>
      <c r="K16" s="12">
        <f t="shared" ref="K16" si="0">G16+H16+I16+J16</f>
        <v>3832.83</v>
      </c>
      <c r="L16" s="14">
        <f t="shared" ref="L16" si="1">F16-K16</f>
        <v>41167.17</v>
      </c>
    </row>
    <row r="17" spans="1:12" x14ac:dyDescent="0.25">
      <c r="A17" s="4">
        <v>2</v>
      </c>
      <c r="B17" s="7" t="s">
        <v>18</v>
      </c>
      <c r="C17" s="7" t="s">
        <v>19</v>
      </c>
      <c r="D17" s="7" t="s">
        <v>16</v>
      </c>
      <c r="E17" s="7" t="s">
        <v>20</v>
      </c>
      <c r="F17" s="9">
        <v>40000</v>
      </c>
      <c r="G17" s="15">
        <v>1148</v>
      </c>
      <c r="H17" s="11">
        <v>442.65</v>
      </c>
      <c r="I17" s="15">
        <v>1216</v>
      </c>
      <c r="J17" s="13">
        <v>25</v>
      </c>
      <c r="K17" s="15">
        <f>G17+H17+I17+J17</f>
        <v>2831.65</v>
      </c>
      <c r="L17" s="16">
        <f t="shared" ref="L17:L27" si="2">F17-K17</f>
        <v>37168.35</v>
      </c>
    </row>
    <row r="18" spans="1:12" x14ac:dyDescent="0.25">
      <c r="A18" s="4">
        <v>3</v>
      </c>
      <c r="B18" s="7" t="s">
        <v>21</v>
      </c>
      <c r="C18" s="7" t="s">
        <v>22</v>
      </c>
      <c r="D18" s="7" t="s">
        <v>16</v>
      </c>
      <c r="E18" s="7" t="s">
        <v>23</v>
      </c>
      <c r="F18" s="9">
        <v>70000</v>
      </c>
      <c r="G18" s="15">
        <v>2009</v>
      </c>
      <c r="H18" s="17">
        <v>5368.48</v>
      </c>
      <c r="I18" s="15">
        <v>2128</v>
      </c>
      <c r="J18" s="13">
        <v>25</v>
      </c>
      <c r="K18" s="15">
        <f>G18+H18+I18+J18</f>
        <v>9530.48</v>
      </c>
      <c r="L18" s="16">
        <f t="shared" si="2"/>
        <v>60469.520000000004</v>
      </c>
    </row>
    <row r="19" spans="1:12" x14ac:dyDescent="0.25">
      <c r="A19" s="4">
        <v>4</v>
      </c>
      <c r="B19" s="7" t="s">
        <v>26</v>
      </c>
      <c r="C19" s="7" t="s">
        <v>27</v>
      </c>
      <c r="D19" s="7" t="s">
        <v>28</v>
      </c>
      <c r="E19" s="7" t="s">
        <v>23</v>
      </c>
      <c r="F19" s="9">
        <v>97000</v>
      </c>
      <c r="G19" s="15">
        <v>2783.9</v>
      </c>
      <c r="H19" s="17">
        <v>11399.69</v>
      </c>
      <c r="I19" s="15">
        <v>2948.8</v>
      </c>
      <c r="J19" s="13">
        <v>225</v>
      </c>
      <c r="K19" s="15">
        <f>G19+H19+I19+J19</f>
        <v>17357.39</v>
      </c>
      <c r="L19" s="16">
        <f t="shared" si="2"/>
        <v>79642.61</v>
      </c>
    </row>
    <row r="20" spans="1:12" x14ac:dyDescent="0.25">
      <c r="A20" s="4">
        <v>5</v>
      </c>
      <c r="B20" s="7" t="s">
        <v>29</v>
      </c>
      <c r="C20" s="7" t="s">
        <v>30</v>
      </c>
      <c r="D20" s="7" t="s">
        <v>28</v>
      </c>
      <c r="E20" s="7" t="s">
        <v>20</v>
      </c>
      <c r="F20" s="9">
        <v>91000</v>
      </c>
      <c r="G20" s="15">
        <v>2611.6999999999998</v>
      </c>
      <c r="H20" s="17">
        <v>9988.34</v>
      </c>
      <c r="I20" s="15">
        <v>2766.4</v>
      </c>
      <c r="J20" s="13">
        <v>125</v>
      </c>
      <c r="K20" s="15">
        <f>G20+H20+I20+J20</f>
        <v>15491.44</v>
      </c>
      <c r="L20" s="16">
        <f t="shared" si="2"/>
        <v>75508.56</v>
      </c>
    </row>
    <row r="21" spans="1:12" x14ac:dyDescent="0.25">
      <c r="A21" s="4">
        <v>6</v>
      </c>
      <c r="B21" s="7" t="s">
        <v>31</v>
      </c>
      <c r="C21" s="7" t="s">
        <v>32</v>
      </c>
      <c r="D21" s="7" t="s">
        <v>28</v>
      </c>
      <c r="E21" s="7" t="s">
        <v>24</v>
      </c>
      <c r="F21" s="9">
        <v>65000</v>
      </c>
      <c r="G21" s="15">
        <v>1865.5</v>
      </c>
      <c r="H21" s="17">
        <v>4427.58</v>
      </c>
      <c r="I21" s="15">
        <v>1976</v>
      </c>
      <c r="J21" s="13">
        <v>25</v>
      </c>
      <c r="K21" s="15">
        <f>G21+H21+I21+J21</f>
        <v>8294.08</v>
      </c>
      <c r="L21" s="16">
        <f t="shared" si="2"/>
        <v>56705.919999999998</v>
      </c>
    </row>
    <row r="22" spans="1:12" x14ac:dyDescent="0.25">
      <c r="A22" s="4">
        <v>7</v>
      </c>
      <c r="B22" s="7" t="s">
        <v>33</v>
      </c>
      <c r="C22" s="7" t="s">
        <v>34</v>
      </c>
      <c r="D22" s="7" t="s">
        <v>16</v>
      </c>
      <c r="E22" s="7" t="s">
        <v>24</v>
      </c>
      <c r="F22" s="9">
        <v>26250</v>
      </c>
      <c r="G22" s="18">
        <v>753.38</v>
      </c>
      <c r="H22" s="11" t="s">
        <v>25</v>
      </c>
      <c r="I22" s="19">
        <v>798</v>
      </c>
      <c r="J22" s="13">
        <v>125</v>
      </c>
      <c r="K22" s="15">
        <f>G22+I22+J22</f>
        <v>1676.38</v>
      </c>
      <c r="L22" s="16">
        <f t="shared" si="2"/>
        <v>24573.62</v>
      </c>
    </row>
    <row r="23" spans="1:12" x14ac:dyDescent="0.25">
      <c r="A23" s="4">
        <v>8</v>
      </c>
      <c r="B23" s="7" t="s">
        <v>35</v>
      </c>
      <c r="C23" s="7" t="s">
        <v>36</v>
      </c>
      <c r="D23" s="7" t="s">
        <v>28</v>
      </c>
      <c r="E23" s="7" t="s">
        <v>37</v>
      </c>
      <c r="F23" s="9">
        <v>41000</v>
      </c>
      <c r="G23" s="20">
        <v>1176.7</v>
      </c>
      <c r="H23" s="11">
        <v>583.79</v>
      </c>
      <c r="I23" s="21">
        <v>1246.4000000000001</v>
      </c>
      <c r="J23" s="13">
        <v>25</v>
      </c>
      <c r="K23" s="15">
        <v>3031.89</v>
      </c>
      <c r="L23" s="16">
        <f t="shared" si="2"/>
        <v>37968.11</v>
      </c>
    </row>
    <row r="24" spans="1:12" x14ac:dyDescent="0.25">
      <c r="A24" s="4">
        <v>9</v>
      </c>
      <c r="B24" s="7" t="s">
        <v>38</v>
      </c>
      <c r="C24" s="7" t="s">
        <v>36</v>
      </c>
      <c r="D24" s="7" t="s">
        <v>28</v>
      </c>
      <c r="E24" s="7" t="s">
        <v>23</v>
      </c>
      <c r="F24" s="9">
        <v>40000</v>
      </c>
      <c r="G24" s="20">
        <v>1148</v>
      </c>
      <c r="H24" s="11">
        <v>442.65</v>
      </c>
      <c r="I24" s="21">
        <v>1216</v>
      </c>
      <c r="J24" s="13">
        <v>25</v>
      </c>
      <c r="K24" s="15">
        <v>2831.65</v>
      </c>
      <c r="L24" s="16">
        <f t="shared" si="2"/>
        <v>37168.35</v>
      </c>
    </row>
    <row r="25" spans="1:12" x14ac:dyDescent="0.25">
      <c r="A25" s="4">
        <v>10</v>
      </c>
      <c r="B25" s="7" t="s">
        <v>39</v>
      </c>
      <c r="C25" s="7" t="s">
        <v>40</v>
      </c>
      <c r="D25" s="7" t="s">
        <v>41</v>
      </c>
      <c r="E25" s="7" t="s">
        <v>42</v>
      </c>
      <c r="F25" s="9">
        <v>245000</v>
      </c>
      <c r="G25" s="20">
        <v>7031.5</v>
      </c>
      <c r="H25" s="22">
        <v>46752.83</v>
      </c>
      <c r="I25" s="21">
        <v>4098.53</v>
      </c>
      <c r="J25" s="13">
        <v>1215.1199999999999</v>
      </c>
      <c r="K25" s="15">
        <f>G25+H25+I25+J25</f>
        <v>59097.98</v>
      </c>
      <c r="L25" s="16">
        <f t="shared" si="2"/>
        <v>185902.02</v>
      </c>
    </row>
    <row r="26" spans="1:12" x14ac:dyDescent="0.25">
      <c r="A26" s="4">
        <v>11</v>
      </c>
      <c r="B26" s="7" t="s">
        <v>43</v>
      </c>
      <c r="C26" s="7" t="s">
        <v>44</v>
      </c>
      <c r="D26" s="7" t="s">
        <v>16</v>
      </c>
      <c r="E26" s="7" t="s">
        <v>24</v>
      </c>
      <c r="F26" s="9">
        <v>31500</v>
      </c>
      <c r="G26" s="18">
        <v>904.05</v>
      </c>
      <c r="H26" s="11" t="s">
        <v>25</v>
      </c>
      <c r="I26" s="19">
        <v>957.6</v>
      </c>
      <c r="J26" s="13">
        <v>125</v>
      </c>
      <c r="K26" s="15">
        <f>G26+I26+J26</f>
        <v>1986.65</v>
      </c>
      <c r="L26" s="16">
        <f t="shared" si="2"/>
        <v>29513.35</v>
      </c>
    </row>
    <row r="27" spans="1:12" x14ac:dyDescent="0.25">
      <c r="A27" s="4">
        <v>12</v>
      </c>
      <c r="B27" s="7" t="s">
        <v>45</v>
      </c>
      <c r="C27" s="7" t="s">
        <v>19</v>
      </c>
      <c r="D27" s="7" t="s">
        <v>16</v>
      </c>
      <c r="E27" s="7" t="s">
        <v>20</v>
      </c>
      <c r="F27" s="9">
        <v>40000</v>
      </c>
      <c r="G27" s="15">
        <v>1148</v>
      </c>
      <c r="H27" s="17">
        <v>442.65</v>
      </c>
      <c r="I27" s="15">
        <v>1216</v>
      </c>
      <c r="J27" s="13">
        <v>25</v>
      </c>
      <c r="K27" s="15">
        <f>G27+H27+I27+J27</f>
        <v>2831.65</v>
      </c>
      <c r="L27" s="16">
        <f t="shared" si="2"/>
        <v>37168.35</v>
      </c>
    </row>
    <row r="28" spans="1:12" x14ac:dyDescent="0.25">
      <c r="A28" s="4">
        <v>13</v>
      </c>
      <c r="B28" s="7" t="s">
        <v>98</v>
      </c>
      <c r="C28" s="7" t="s">
        <v>99</v>
      </c>
      <c r="D28" s="7" t="s">
        <v>28</v>
      </c>
      <c r="E28" s="7" t="s">
        <v>24</v>
      </c>
      <c r="F28" s="9">
        <v>100000</v>
      </c>
      <c r="G28" s="15">
        <v>2870</v>
      </c>
      <c r="H28" s="17">
        <v>12105.37</v>
      </c>
      <c r="I28" s="15">
        <v>3040</v>
      </c>
      <c r="J28" s="13">
        <v>25</v>
      </c>
      <c r="K28" s="15">
        <v>18040.37</v>
      </c>
      <c r="L28" s="16">
        <v>81959.63</v>
      </c>
    </row>
    <row r="29" spans="1:12" x14ac:dyDescent="0.25">
      <c r="A29" s="4">
        <v>14</v>
      </c>
      <c r="B29" s="7" t="s">
        <v>46</v>
      </c>
      <c r="C29" s="7" t="s">
        <v>47</v>
      </c>
      <c r="D29" s="7" t="s">
        <v>16</v>
      </c>
      <c r="E29" s="7" t="s">
        <v>24</v>
      </c>
      <c r="F29" s="9">
        <v>22000</v>
      </c>
      <c r="G29" s="15">
        <v>631.4</v>
      </c>
      <c r="H29" s="11" t="s">
        <v>25</v>
      </c>
      <c r="I29" s="19">
        <v>668.8</v>
      </c>
      <c r="J29" s="13">
        <v>25</v>
      </c>
      <c r="K29" s="15">
        <f>G29+I29+J29</f>
        <v>1325.1999999999998</v>
      </c>
      <c r="L29" s="16">
        <f t="shared" ref="L29:L36" si="3">F29-K29</f>
        <v>20674.8</v>
      </c>
    </row>
    <row r="30" spans="1:12" x14ac:dyDescent="0.25">
      <c r="A30" s="4">
        <v>15</v>
      </c>
      <c r="B30" s="7" t="s">
        <v>48</v>
      </c>
      <c r="C30" s="7" t="s">
        <v>49</v>
      </c>
      <c r="D30" s="7" t="s">
        <v>16</v>
      </c>
      <c r="E30" s="7" t="s">
        <v>50</v>
      </c>
      <c r="F30" s="9">
        <v>60000</v>
      </c>
      <c r="G30" s="15">
        <v>1722</v>
      </c>
      <c r="H30" s="17">
        <v>3486.68</v>
      </c>
      <c r="I30" s="15">
        <v>1824</v>
      </c>
      <c r="J30" s="13">
        <v>25</v>
      </c>
      <c r="K30" s="15">
        <f>G30+H30+I30+J30</f>
        <v>7057.68</v>
      </c>
      <c r="L30" s="16">
        <f t="shared" si="3"/>
        <v>52942.32</v>
      </c>
    </row>
    <row r="31" spans="1:12" x14ac:dyDescent="0.25">
      <c r="A31" s="4">
        <v>16</v>
      </c>
      <c r="B31" s="7" t="s">
        <v>51</v>
      </c>
      <c r="C31" s="7" t="s">
        <v>52</v>
      </c>
      <c r="D31" s="7" t="s">
        <v>16</v>
      </c>
      <c r="E31" s="7" t="s">
        <v>24</v>
      </c>
      <c r="F31" s="9">
        <v>65000</v>
      </c>
      <c r="G31" s="15">
        <v>1865.5</v>
      </c>
      <c r="H31" s="17">
        <v>4427.58</v>
      </c>
      <c r="I31" s="15">
        <v>1976</v>
      </c>
      <c r="J31" s="13">
        <v>25</v>
      </c>
      <c r="K31" s="15">
        <f>G31+H31+I31+J31</f>
        <v>8294.08</v>
      </c>
      <c r="L31" s="16">
        <f t="shared" si="3"/>
        <v>56705.919999999998</v>
      </c>
    </row>
    <row r="32" spans="1:12" x14ac:dyDescent="0.25">
      <c r="A32" s="4">
        <v>17</v>
      </c>
      <c r="B32" s="7" t="s">
        <v>53</v>
      </c>
      <c r="C32" s="7" t="s">
        <v>54</v>
      </c>
      <c r="D32" s="7" t="s">
        <v>16</v>
      </c>
      <c r="E32" s="7" t="s">
        <v>55</v>
      </c>
      <c r="F32" s="9">
        <v>91000</v>
      </c>
      <c r="G32" s="15">
        <v>2611.6999999999998</v>
      </c>
      <c r="H32" s="17">
        <v>9690.81</v>
      </c>
      <c r="I32" s="15">
        <v>2766.4</v>
      </c>
      <c r="J32" s="13">
        <v>1335.12</v>
      </c>
      <c r="K32" s="15">
        <f>G32+H32+I32+J32</f>
        <v>16404.03</v>
      </c>
      <c r="L32" s="16">
        <f t="shared" si="3"/>
        <v>74595.97</v>
      </c>
    </row>
    <row r="33" spans="1:12" x14ac:dyDescent="0.25">
      <c r="A33" s="4">
        <v>18</v>
      </c>
      <c r="B33" s="7" t="s">
        <v>56</v>
      </c>
      <c r="C33" s="7" t="s">
        <v>57</v>
      </c>
      <c r="D33" s="7" t="s">
        <v>16</v>
      </c>
      <c r="E33" s="7" t="s">
        <v>24</v>
      </c>
      <c r="F33" s="9">
        <v>22000</v>
      </c>
      <c r="G33" s="15">
        <v>631.4</v>
      </c>
      <c r="H33" s="11" t="s">
        <v>25</v>
      </c>
      <c r="I33" s="19">
        <v>668.8</v>
      </c>
      <c r="J33" s="13">
        <v>25</v>
      </c>
      <c r="K33" s="15">
        <f>G33+I33+J33</f>
        <v>1325.1999999999998</v>
      </c>
      <c r="L33" s="16">
        <f t="shared" si="3"/>
        <v>20674.8</v>
      </c>
    </row>
    <row r="34" spans="1:12" x14ac:dyDescent="0.25">
      <c r="A34" s="4">
        <v>19</v>
      </c>
      <c r="B34" s="7" t="s">
        <v>58</v>
      </c>
      <c r="C34" s="7" t="s">
        <v>59</v>
      </c>
      <c r="D34" s="7" t="s">
        <v>16</v>
      </c>
      <c r="E34" s="7" t="s">
        <v>42</v>
      </c>
      <c r="F34" s="9">
        <v>31500</v>
      </c>
      <c r="G34" s="7">
        <v>904.05</v>
      </c>
      <c r="H34" s="23" t="s">
        <v>25</v>
      </c>
      <c r="I34" s="24">
        <v>957.6</v>
      </c>
      <c r="J34" s="13">
        <v>25</v>
      </c>
      <c r="K34" s="10">
        <f>G34+I34+J34</f>
        <v>1886.65</v>
      </c>
      <c r="L34" s="16">
        <f t="shared" si="3"/>
        <v>29613.35</v>
      </c>
    </row>
    <row r="35" spans="1:12" x14ac:dyDescent="0.25">
      <c r="A35" s="4">
        <v>20</v>
      </c>
      <c r="B35" s="7" t="s">
        <v>61</v>
      </c>
      <c r="C35" s="7" t="s">
        <v>62</v>
      </c>
      <c r="D35" s="7" t="s">
        <v>28</v>
      </c>
      <c r="E35" s="7" t="s">
        <v>60</v>
      </c>
      <c r="F35" s="9">
        <v>35000</v>
      </c>
      <c r="G35" s="15">
        <v>1004.5</v>
      </c>
      <c r="H35" s="11" t="s">
        <v>25</v>
      </c>
      <c r="I35" s="15">
        <v>1064</v>
      </c>
      <c r="J35" s="13">
        <v>125</v>
      </c>
      <c r="K35" s="15">
        <f>G35+I35+J35</f>
        <v>2193.5</v>
      </c>
      <c r="L35" s="16">
        <f t="shared" si="3"/>
        <v>32806.5</v>
      </c>
    </row>
    <row r="36" spans="1:12" x14ac:dyDescent="0.25">
      <c r="A36" s="4">
        <v>21</v>
      </c>
      <c r="B36" s="7" t="s">
        <v>63</v>
      </c>
      <c r="C36" s="7" t="s">
        <v>15</v>
      </c>
      <c r="D36" s="7" t="s">
        <v>16</v>
      </c>
      <c r="E36" s="7" t="s">
        <v>64</v>
      </c>
      <c r="F36" s="9">
        <v>41000</v>
      </c>
      <c r="G36" s="15">
        <v>1176.7</v>
      </c>
      <c r="H36" s="11">
        <v>226.75</v>
      </c>
      <c r="I36" s="15">
        <v>1246.4000000000001</v>
      </c>
      <c r="J36" s="13">
        <v>2405.2399999999998</v>
      </c>
      <c r="K36" s="15">
        <v>5055.09</v>
      </c>
      <c r="L36" s="16">
        <f t="shared" si="3"/>
        <v>35944.910000000003</v>
      </c>
    </row>
    <row r="37" spans="1:12" x14ac:dyDescent="0.25">
      <c r="A37" s="4">
        <v>22</v>
      </c>
      <c r="B37" s="7" t="s">
        <v>65</v>
      </c>
      <c r="C37" s="7" t="s">
        <v>66</v>
      </c>
      <c r="D37" s="7" t="s">
        <v>16</v>
      </c>
      <c r="E37" s="7" t="s">
        <v>24</v>
      </c>
      <c r="F37" s="9">
        <v>21500</v>
      </c>
      <c r="G37" s="18">
        <v>617.04999999999995</v>
      </c>
      <c r="H37" s="11" t="s">
        <v>25</v>
      </c>
      <c r="I37" s="19">
        <v>653.6</v>
      </c>
      <c r="J37" s="13">
        <v>25</v>
      </c>
      <c r="K37" s="15">
        <v>1295.6500000000001</v>
      </c>
      <c r="L37" s="16">
        <v>20204.349999999999</v>
      </c>
    </row>
    <row r="38" spans="1:12" x14ac:dyDescent="0.25">
      <c r="A38" s="4">
        <v>23</v>
      </c>
      <c r="B38" s="7" t="s">
        <v>67</v>
      </c>
      <c r="C38" s="7" t="s">
        <v>68</v>
      </c>
      <c r="D38" s="7" t="s">
        <v>16</v>
      </c>
      <c r="E38" s="7" t="s">
        <v>24</v>
      </c>
      <c r="F38" s="9">
        <v>11000</v>
      </c>
      <c r="G38" s="10">
        <v>315.7</v>
      </c>
      <c r="H38" s="23" t="s">
        <v>25</v>
      </c>
      <c r="I38" s="24">
        <v>334.4</v>
      </c>
      <c r="J38" s="13">
        <v>25</v>
      </c>
      <c r="K38" s="10">
        <f>G38+I38+J38</f>
        <v>675.09999999999991</v>
      </c>
      <c r="L38" s="16">
        <f t="shared" ref="L38:L52" si="4">F38-K38</f>
        <v>10324.9</v>
      </c>
    </row>
    <row r="39" spans="1:12" x14ac:dyDescent="0.25">
      <c r="A39" s="4">
        <v>24</v>
      </c>
      <c r="B39" s="7" t="s">
        <v>69</v>
      </c>
      <c r="C39" s="7" t="s">
        <v>34</v>
      </c>
      <c r="D39" s="7" t="s">
        <v>28</v>
      </c>
      <c r="E39" s="7" t="s">
        <v>42</v>
      </c>
      <c r="F39" s="9">
        <v>28350</v>
      </c>
      <c r="G39" s="18">
        <v>813.65</v>
      </c>
      <c r="H39" s="11" t="s">
        <v>25</v>
      </c>
      <c r="I39" s="19">
        <v>861.84</v>
      </c>
      <c r="J39" s="13">
        <v>125</v>
      </c>
      <c r="K39" s="15">
        <v>1800.49</v>
      </c>
      <c r="L39" s="16">
        <f t="shared" si="4"/>
        <v>26549.51</v>
      </c>
    </row>
    <row r="40" spans="1:12" x14ac:dyDescent="0.25">
      <c r="A40" s="4">
        <v>25</v>
      </c>
      <c r="B40" s="7" t="s">
        <v>70</v>
      </c>
      <c r="C40" s="7" t="s">
        <v>71</v>
      </c>
      <c r="D40" s="7" t="s">
        <v>16</v>
      </c>
      <c r="E40" s="7" t="s">
        <v>72</v>
      </c>
      <c r="F40" s="9">
        <v>45000</v>
      </c>
      <c r="G40" s="15">
        <v>1291.5</v>
      </c>
      <c r="H40" s="22">
        <v>1148.33</v>
      </c>
      <c r="I40" s="15">
        <v>1368</v>
      </c>
      <c r="J40" s="13">
        <v>25</v>
      </c>
      <c r="K40" s="15">
        <f>G40+H40+I40+J40</f>
        <v>3832.83</v>
      </c>
      <c r="L40" s="16">
        <f t="shared" si="4"/>
        <v>41167.17</v>
      </c>
    </row>
    <row r="41" spans="1:12" x14ac:dyDescent="0.25">
      <c r="A41" s="4">
        <v>26</v>
      </c>
      <c r="B41" s="7" t="s">
        <v>73</v>
      </c>
      <c r="C41" s="7" t="s">
        <v>74</v>
      </c>
      <c r="D41" s="7" t="s">
        <v>16</v>
      </c>
      <c r="E41" s="7" t="s">
        <v>42</v>
      </c>
      <c r="F41" s="9">
        <v>29400</v>
      </c>
      <c r="G41" s="18">
        <v>843.78</v>
      </c>
      <c r="H41" s="11" t="s">
        <v>25</v>
      </c>
      <c r="I41" s="19">
        <v>893.76</v>
      </c>
      <c r="J41" s="13">
        <v>125</v>
      </c>
      <c r="K41" s="15">
        <f>G41+I41+J41</f>
        <v>1862.54</v>
      </c>
      <c r="L41" s="16">
        <f t="shared" si="4"/>
        <v>27537.46</v>
      </c>
    </row>
    <row r="42" spans="1:12" x14ac:dyDescent="0.25">
      <c r="A42" s="4">
        <v>27</v>
      </c>
      <c r="B42" s="7" t="s">
        <v>75</v>
      </c>
      <c r="C42" s="7" t="s">
        <v>76</v>
      </c>
      <c r="D42" s="7" t="s">
        <v>16</v>
      </c>
      <c r="E42" s="7" t="s">
        <v>72</v>
      </c>
      <c r="F42" s="9">
        <v>49000</v>
      </c>
      <c r="G42" s="15">
        <v>1406.3</v>
      </c>
      <c r="H42" s="17">
        <v>1534.35</v>
      </c>
      <c r="I42" s="15">
        <v>1489.6</v>
      </c>
      <c r="J42" s="13">
        <v>1315.12</v>
      </c>
      <c r="K42" s="15">
        <f>G42+H42+I42+J42</f>
        <v>5745.37</v>
      </c>
      <c r="L42" s="16">
        <f t="shared" si="4"/>
        <v>43254.63</v>
      </c>
    </row>
    <row r="43" spans="1:12" x14ac:dyDescent="0.25">
      <c r="A43" s="4">
        <v>28</v>
      </c>
      <c r="B43" s="7" t="s">
        <v>77</v>
      </c>
      <c r="C43" s="7" t="s">
        <v>62</v>
      </c>
      <c r="D43" s="7" t="s">
        <v>28</v>
      </c>
      <c r="E43" s="7" t="s">
        <v>78</v>
      </c>
      <c r="F43" s="9">
        <v>35000</v>
      </c>
      <c r="G43" s="15">
        <v>1004.5</v>
      </c>
      <c r="H43" s="11" t="s">
        <v>25</v>
      </c>
      <c r="I43" s="15">
        <v>1064</v>
      </c>
      <c r="J43" s="13">
        <v>125</v>
      </c>
      <c r="K43" s="15">
        <f>G43+I43+J43</f>
        <v>2193.5</v>
      </c>
      <c r="L43" s="16">
        <f t="shared" si="4"/>
        <v>32806.5</v>
      </c>
    </row>
    <row r="44" spans="1:12" x14ac:dyDescent="0.25">
      <c r="A44" s="4">
        <v>29</v>
      </c>
      <c r="B44" s="7" t="s">
        <v>79</v>
      </c>
      <c r="C44" s="7" t="s">
        <v>80</v>
      </c>
      <c r="D44" s="7" t="s">
        <v>16</v>
      </c>
      <c r="E44" s="7" t="s">
        <v>72</v>
      </c>
      <c r="F44" s="9">
        <v>27300</v>
      </c>
      <c r="G44" s="15">
        <v>783.51</v>
      </c>
      <c r="H44" s="11" t="s">
        <v>25</v>
      </c>
      <c r="I44" s="19">
        <v>829.92</v>
      </c>
      <c r="J44" s="13">
        <v>25</v>
      </c>
      <c r="K44" s="15">
        <f>G44+I44+J44</f>
        <v>1638.4299999999998</v>
      </c>
      <c r="L44" s="16">
        <f t="shared" si="4"/>
        <v>25661.57</v>
      </c>
    </row>
    <row r="45" spans="1:12" x14ac:dyDescent="0.25">
      <c r="A45" s="4">
        <v>30</v>
      </c>
      <c r="B45" s="7" t="s">
        <v>81</v>
      </c>
      <c r="C45" s="7" t="s">
        <v>82</v>
      </c>
      <c r="D45" s="7" t="s">
        <v>16</v>
      </c>
      <c r="E45" s="7" t="s">
        <v>78</v>
      </c>
      <c r="F45" s="9">
        <v>65000</v>
      </c>
      <c r="G45" s="15">
        <v>1865.5</v>
      </c>
      <c r="H45" s="17">
        <v>4427.58</v>
      </c>
      <c r="I45" s="15">
        <v>1976</v>
      </c>
      <c r="J45" s="13">
        <v>125</v>
      </c>
      <c r="K45" s="15">
        <f>G45+H45+I45+J45</f>
        <v>8394.08</v>
      </c>
      <c r="L45" s="16">
        <f t="shared" si="4"/>
        <v>56605.919999999998</v>
      </c>
    </row>
    <row r="46" spans="1:12" x14ac:dyDescent="0.25">
      <c r="A46" s="4">
        <v>31</v>
      </c>
      <c r="B46" s="7" t="s">
        <v>83</v>
      </c>
      <c r="C46" s="7" t="s">
        <v>84</v>
      </c>
      <c r="D46" s="7" t="s">
        <v>16</v>
      </c>
      <c r="E46" s="7" t="s">
        <v>37</v>
      </c>
      <c r="F46" s="9">
        <v>91000</v>
      </c>
      <c r="G46" s="15">
        <v>2611.6999999999998</v>
      </c>
      <c r="H46" s="17">
        <v>9393.2800000000007</v>
      </c>
      <c r="I46" s="15">
        <v>2766.4</v>
      </c>
      <c r="J46" s="13">
        <v>2545.2399999999998</v>
      </c>
      <c r="K46" s="15">
        <f>G46+H46+I46+J46</f>
        <v>17316.62</v>
      </c>
      <c r="L46" s="16">
        <f t="shared" si="4"/>
        <v>73683.38</v>
      </c>
    </row>
    <row r="47" spans="1:12" x14ac:dyDescent="0.25">
      <c r="A47" s="4">
        <v>32</v>
      </c>
      <c r="B47" s="7" t="s">
        <v>85</v>
      </c>
      <c r="C47" s="7" t="s">
        <v>57</v>
      </c>
      <c r="D47" s="7" t="s">
        <v>16</v>
      </c>
      <c r="E47" s="7" t="s">
        <v>24</v>
      </c>
      <c r="F47" s="9">
        <v>22000</v>
      </c>
      <c r="G47" s="15">
        <v>631.4</v>
      </c>
      <c r="H47" s="11" t="s">
        <v>25</v>
      </c>
      <c r="I47" s="19">
        <v>668.8</v>
      </c>
      <c r="J47" s="13">
        <v>25</v>
      </c>
      <c r="K47" s="15">
        <f>G47+I47+J47</f>
        <v>1325.1999999999998</v>
      </c>
      <c r="L47" s="16">
        <f t="shared" si="4"/>
        <v>20674.8</v>
      </c>
    </row>
    <row r="48" spans="1:12" x14ac:dyDescent="0.25">
      <c r="A48" s="4">
        <v>33</v>
      </c>
      <c r="B48" s="7" t="s">
        <v>86</v>
      </c>
      <c r="C48" s="7" t="s">
        <v>87</v>
      </c>
      <c r="D48" s="7" t="s">
        <v>16</v>
      </c>
      <c r="E48" s="7" t="s">
        <v>64</v>
      </c>
      <c r="F48" s="9">
        <v>70000</v>
      </c>
      <c r="G48" s="15">
        <v>2009</v>
      </c>
      <c r="H48" s="17">
        <v>5368.48</v>
      </c>
      <c r="I48" s="15">
        <v>2128</v>
      </c>
      <c r="J48" s="13">
        <v>125</v>
      </c>
      <c r="K48" s="15">
        <f>G48+H48+I48+J48</f>
        <v>9630.48</v>
      </c>
      <c r="L48" s="16">
        <f t="shared" si="4"/>
        <v>60369.520000000004</v>
      </c>
    </row>
    <row r="49" spans="1:12" x14ac:dyDescent="0.25">
      <c r="A49" s="4">
        <v>34</v>
      </c>
      <c r="B49" s="7" t="s">
        <v>88</v>
      </c>
      <c r="C49" s="7" t="s">
        <v>89</v>
      </c>
      <c r="D49" s="7" t="s">
        <v>16</v>
      </c>
      <c r="E49" s="7" t="s">
        <v>64</v>
      </c>
      <c r="F49" s="9">
        <v>91000</v>
      </c>
      <c r="G49" s="15">
        <v>2611.6999999999998</v>
      </c>
      <c r="H49" s="17">
        <v>9988.34</v>
      </c>
      <c r="I49" s="15">
        <v>2766.4</v>
      </c>
      <c r="J49" s="13">
        <v>245</v>
      </c>
      <c r="K49" s="15">
        <f>G49+H49+I49+J49</f>
        <v>15611.44</v>
      </c>
      <c r="L49" s="16">
        <f t="shared" si="4"/>
        <v>75388.56</v>
      </c>
    </row>
    <row r="50" spans="1:12" x14ac:dyDescent="0.25">
      <c r="A50" s="4">
        <v>35</v>
      </c>
      <c r="B50" s="7" t="s">
        <v>90</v>
      </c>
      <c r="C50" s="7" t="s">
        <v>91</v>
      </c>
      <c r="D50" s="7" t="s">
        <v>28</v>
      </c>
      <c r="E50" s="7" t="s">
        <v>17</v>
      </c>
      <c r="F50" s="9">
        <v>130000</v>
      </c>
      <c r="G50" s="15">
        <v>3731</v>
      </c>
      <c r="H50" s="17">
        <v>19162.12</v>
      </c>
      <c r="I50" s="15">
        <v>3952</v>
      </c>
      <c r="J50" s="13">
        <v>125</v>
      </c>
      <c r="K50" s="15">
        <f>G50+H50+I50+J50</f>
        <v>26970.12</v>
      </c>
      <c r="L50" s="16">
        <f t="shared" si="4"/>
        <v>103029.88</v>
      </c>
    </row>
    <row r="51" spans="1:12" x14ac:dyDescent="0.25">
      <c r="A51" s="4">
        <v>36</v>
      </c>
      <c r="B51" s="7" t="s">
        <v>92</v>
      </c>
      <c r="C51" s="7" t="s">
        <v>93</v>
      </c>
      <c r="D51" s="7" t="s">
        <v>16</v>
      </c>
      <c r="E51" s="7" t="s">
        <v>60</v>
      </c>
      <c r="F51" s="9">
        <v>70000</v>
      </c>
      <c r="G51" s="20">
        <v>2009</v>
      </c>
      <c r="H51" s="17">
        <v>4892.43</v>
      </c>
      <c r="I51" s="15">
        <v>2128</v>
      </c>
      <c r="J51" s="13">
        <v>2525.2399999999998</v>
      </c>
      <c r="K51" s="15">
        <f>G51+H51+I51+J51</f>
        <v>11554.67</v>
      </c>
      <c r="L51" s="16">
        <f t="shared" si="4"/>
        <v>58445.33</v>
      </c>
    </row>
    <row r="52" spans="1:12" x14ac:dyDescent="0.25">
      <c r="A52" s="4">
        <v>37</v>
      </c>
      <c r="B52" s="7" t="s">
        <v>94</v>
      </c>
      <c r="C52" s="7" t="s">
        <v>95</v>
      </c>
      <c r="D52" s="7" t="s">
        <v>16</v>
      </c>
      <c r="E52" s="7" t="s">
        <v>17</v>
      </c>
      <c r="F52" s="9">
        <v>35000</v>
      </c>
      <c r="G52" s="15">
        <v>1004.5</v>
      </c>
      <c r="H52" s="11" t="s">
        <v>25</v>
      </c>
      <c r="I52" s="15">
        <v>1064</v>
      </c>
      <c r="J52" s="13">
        <v>25</v>
      </c>
      <c r="K52" s="15">
        <f>G52+I52+J52</f>
        <v>2093.5</v>
      </c>
      <c r="L52" s="16">
        <f t="shared" si="4"/>
        <v>32906.5</v>
      </c>
    </row>
    <row r="53" spans="1:12" x14ac:dyDescent="0.25">
      <c r="A53" s="25"/>
      <c r="E53" s="26" t="s">
        <v>96</v>
      </c>
      <c r="F53" s="27">
        <f>SUM(F16:F52)</f>
        <v>2119800</v>
      </c>
      <c r="G53" s="29">
        <f>SUM(G15:G52)</f>
        <v>60838.270000000004</v>
      </c>
      <c r="H53" s="27">
        <f>SUM(H16:H52)</f>
        <v>166849.08999999997</v>
      </c>
      <c r="I53" s="29">
        <f>SUM(I16:I52)</f>
        <v>61092.450000000004</v>
      </c>
      <c r="J53" s="28">
        <f>SUM(J16:J52)</f>
        <v>13536.08</v>
      </c>
      <c r="K53" s="30">
        <f>SUM(K16:K52)</f>
        <v>302315.88999999996</v>
      </c>
      <c r="L53" s="27">
        <f>SUM(L16:L52)</f>
        <v>1817484.1099999999</v>
      </c>
    </row>
    <row r="54" spans="1:12" x14ac:dyDescent="0.25">
      <c r="A54" s="25"/>
      <c r="H54" s="31"/>
    </row>
    <row r="56" spans="1:12" x14ac:dyDescent="0.25">
      <c r="H56" s="28"/>
    </row>
    <row r="58" spans="1:12" x14ac:dyDescent="0.25">
      <c r="F58" s="27"/>
      <c r="G58" s="28"/>
      <c r="H58" s="27"/>
      <c r="I58" s="28"/>
      <c r="K58" s="28"/>
      <c r="L58" s="27"/>
    </row>
  </sheetData>
  <mergeCells count="4">
    <mergeCell ref="A8:G8"/>
    <mergeCell ref="C10:E10"/>
    <mergeCell ref="C11:E11"/>
    <mergeCell ref="C12:E12"/>
  </mergeCells>
  <pageMargins left="0.7" right="0.7" top="0.75" bottom="0.75" header="0.3" footer="0.3"/>
  <pageSetup paperSize="5" scale="76" fitToHeight="0" orientation="landscape" r:id="rId1"/>
  <ignoredErrors>
    <ignoredError sqref="G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julio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2021-05-03T18:04:51Z</cp:lastPrinted>
  <dcterms:created xsi:type="dcterms:W3CDTF">2021-02-04T16:35:03Z</dcterms:created>
  <dcterms:modified xsi:type="dcterms:W3CDTF">2021-10-07T15:03:18Z</dcterms:modified>
</cp:coreProperties>
</file>