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6\TRANSPARENCIA FEBRERO 2026\"/>
    </mc:Choice>
  </mc:AlternateContent>
  <xr:revisionPtr revIDLastSave="0" documentId="13_ncr:1_{DFD122A6-B35E-4E1A-BB40-21E886BAE0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54" i="1"/>
  <c r="D85" i="1" s="1"/>
  <c r="D38" i="1"/>
  <c r="D28" i="1"/>
  <c r="D18" i="1"/>
  <c r="D12" i="1"/>
  <c r="R55" i="2"/>
  <c r="R56" i="2"/>
  <c r="R57" i="2"/>
  <c r="R58" i="2"/>
  <c r="R59" i="2"/>
  <c r="R60" i="2"/>
  <c r="R61" i="2"/>
  <c r="R62" i="2"/>
  <c r="R63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3" i="2"/>
  <c r="R14" i="2"/>
  <c r="R15" i="2"/>
  <c r="R16" i="2"/>
  <c r="R17" i="2"/>
  <c r="R29" i="2"/>
  <c r="R30" i="2"/>
  <c r="R31" i="2"/>
  <c r="R32" i="2"/>
  <c r="R33" i="2"/>
  <c r="R34" i="2"/>
  <c r="R35" i="2"/>
  <c r="R36" i="2"/>
  <c r="R37" i="2"/>
  <c r="Q54" i="2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E12" i="1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<sst xmlns="http://schemas.openxmlformats.org/spreadsheetml/2006/main" count="194" uniqueCount="112">
  <si>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</si>
  <si>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</si>
  <si>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</si>
  <si>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</si>
  <si>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</si>
  <si>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</si>
  <si>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</si>
  <si>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</si>
  <si>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</si>
  <si>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</si>
  <si>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</si>
  <si>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</si>
  <si>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</si>
  <si>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</si>
  <si>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</si>
  <si>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</si>
  <si>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</si>
  <si>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</si>
  <si>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</si>
  <si>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</si>
  <si>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</si>
  <si>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</si>
  <si>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</si>
  <si>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</si>
  <si>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</si>
  <si>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</si>
  <si>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</si>
  <si>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</si>
  <si>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</si>
  <si>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</si>
  <si>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</si>
  <si>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</si>
  <si>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</si>
  <si>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</si>
  <si>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</si>
  <si>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</si>
  <si>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</si>
  <si>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</si>
  <si>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</si>
  <si>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</si>
  <si>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</si>
  <si>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</si>
  <si>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</si>
  <si>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</si>
  <si>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</si>
  <si>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</si>
  <si>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</si>
  <si>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</si>
  <si>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</si>
  <si>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</si>
  <si>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</si>
  <si>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</si>
  <si>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</si>
  <si>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</si>
  <si>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</si>
  <si>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</si>
  <si>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</si>
  <si>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</si>
  <si>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</si>
  <si>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</si>
  <si>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</si>
  <si>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</si>
  <si>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</si>
  <si>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</si>
  <si>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</si>
  <si>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</si>
  <si>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</si>
  <si>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</si>
  <si>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</si>
  <si>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</si>
  <si>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</si>
  <si>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</si>
  <si>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</si>
  <si>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</si>
  <si>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</si>
  <si>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</si>
  <si>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</si>
  <si>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</si>
  <si>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</si>
  <si>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</si>
  <si>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</si>
  <si>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</si>
  <si>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</si>
  <si>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</si>
  <si>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</si>
  <si>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</si>
  <si>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</si>
  <si>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</si>
  <si>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</si>
  <si>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</si>
  <si>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</si>
  <si>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</si>
  <si>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</si>
  <si>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</si>
  <si>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</si>
  <si>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</si>
  <si>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</si>
  <si>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</si>
  <si>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</si>
  <si>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</si>
  <si>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</si>
  <si>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</si>
  <si>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</si>
  <si>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</si>
  <si>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</si>
  <si>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</si>
  <si>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</si>
  <si>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</si>
  <si>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</si>
  <si>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</si>
  <si>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</si>
  <si>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AL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</si>
</sst>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opLeftCell="B1" workbookViewId="0">
      <selection activeCell="F95" sqref="F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98</v>
      </c>
      <c r="D3" s="55"/>
      <c r="E3" s="5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2" t="s">
        <v>99</v>
      </c>
      <c r="D4" s="53"/>
      <c r="E4" s="53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1" t="s">
        <v>111</v>
      </c>
      <c r="D5" s="62"/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6" t="s">
        <v>76</v>
      </c>
      <c r="D6" s="57"/>
      <c r="E6" s="57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6" t="s">
        <v>77</v>
      </c>
      <c r="D7" s="57"/>
      <c r="E7" s="5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8" t="s">
        <v>66</v>
      </c>
      <c r="D9" s="59" t="s">
        <v>94</v>
      </c>
      <c r="E9" s="59" t="s">
        <v>93</v>
      </c>
      <c r="F9" s="5"/>
    </row>
    <row r="10" spans="2:16" ht="23.25" customHeight="1" x14ac:dyDescent="0.25">
      <c r="C10" s="58"/>
      <c r="D10" s="60"/>
      <c r="E10" s="6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55703112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41516460</v>
      </c>
      <c r="E13" s="44"/>
      <c r="F13" s="5"/>
    </row>
    <row r="14" spans="2:16" x14ac:dyDescent="0.25">
      <c r="C14" s="4" t="s">
        <v>3</v>
      </c>
      <c r="D14" s="32">
        <v>8559050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5627602</v>
      </c>
      <c r="E17" s="44"/>
      <c r="F17" s="5"/>
    </row>
    <row r="18" spans="3:6" x14ac:dyDescent="0.25">
      <c r="C18" s="3" t="s">
        <v>7</v>
      </c>
      <c r="D18" s="34">
        <f>+D19+D20+D21+D22+D23+D24+D25+D26+D27</f>
        <v>18984200</v>
      </c>
      <c r="E18" s="45"/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75000</v>
      </c>
      <c r="E20" s="44"/>
      <c r="F20" s="5"/>
    </row>
    <row r="21" spans="3:6" x14ac:dyDescent="0.25">
      <c r="C21" s="4" t="s">
        <v>10</v>
      </c>
      <c r="D21" s="32">
        <v>3879200</v>
      </c>
      <c r="E21" s="44"/>
      <c r="F21" s="5"/>
    </row>
    <row r="22" spans="3:6" x14ac:dyDescent="0.25">
      <c r="C22" s="4" t="s">
        <v>11</v>
      </c>
      <c r="D22" s="32">
        <v>200000</v>
      </c>
      <c r="E22" s="44"/>
      <c r="F22" s="5"/>
    </row>
    <row r="23" spans="3:6" x14ac:dyDescent="0.25">
      <c r="C23" s="4" t="s">
        <v>12</v>
      </c>
      <c r="D23" s="32">
        <v>5800000</v>
      </c>
      <c r="E23" s="44"/>
    </row>
    <row r="24" spans="3:6" x14ac:dyDescent="0.25">
      <c r="C24" s="4" t="s">
        <v>13</v>
      </c>
      <c r="D24" s="32">
        <v>810000</v>
      </c>
      <c r="E24" s="44"/>
    </row>
    <row r="25" spans="3:6" x14ac:dyDescent="0.25">
      <c r="C25" s="4" t="s">
        <v>14</v>
      </c>
      <c r="D25" s="32">
        <v>780000</v>
      </c>
      <c r="E25" s="44"/>
    </row>
    <row r="26" spans="3:6" x14ac:dyDescent="0.25">
      <c r="C26" s="4" t="s">
        <v>15</v>
      </c>
      <c r="D26" s="32">
        <v>3540000</v>
      </c>
      <c r="E26" s="44"/>
    </row>
    <row r="27" spans="3:6" x14ac:dyDescent="0.25">
      <c r="C27" s="4" t="s">
        <v>16</v>
      </c>
      <c r="D27" s="32">
        <v>800000</v>
      </c>
      <c r="E27" s="44"/>
    </row>
    <row r="28" spans="3:6" x14ac:dyDescent="0.25">
      <c r="C28" s="3" t="s">
        <v>17</v>
      </c>
      <c r="D28" s="34">
        <f>+D29+D30+D31+D32+D33+D34+D35+D36+D37</f>
        <v>4170000</v>
      </c>
      <c r="E28" s="45"/>
    </row>
    <row r="29" spans="3:6" x14ac:dyDescent="0.25">
      <c r="C29" s="4" t="s">
        <v>18</v>
      </c>
      <c r="D29" s="32">
        <v>240000</v>
      </c>
      <c r="E29" s="44"/>
    </row>
    <row r="30" spans="3:6" x14ac:dyDescent="0.25">
      <c r="C30" s="4" t="s">
        <v>19</v>
      </c>
      <c r="D30" s="32">
        <v>60000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110000</v>
      </c>
      <c r="E33" s="44"/>
    </row>
    <row r="34" spans="3:5" x14ac:dyDescent="0.25">
      <c r="C34" s="4" t="s">
        <v>23</v>
      </c>
      <c r="D34" s="32">
        <v>120000</v>
      </c>
      <c r="E34" s="44"/>
    </row>
    <row r="35" spans="3:5" x14ac:dyDescent="0.25">
      <c r="C35" s="4" t="s">
        <v>24</v>
      </c>
      <c r="D35" s="32">
        <v>2070000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1270000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/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200000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+D55+D56+D57+D58+D59+D60+D61+D62+D63</f>
        <v>941688</v>
      </c>
      <c r="E54" s="45"/>
    </row>
    <row r="55" spans="3:5" x14ac:dyDescent="0.25">
      <c r="C55" s="4" t="s">
        <v>44</v>
      </c>
      <c r="D55" s="32">
        <v>520000</v>
      </c>
      <c r="E55" s="44"/>
    </row>
    <row r="56" spans="3:5" x14ac:dyDescent="0.25">
      <c r="C56" s="4" t="s">
        <v>45</v>
      </c>
      <c r="D56" s="32">
        <v>40000</v>
      </c>
      <c r="E56" s="44"/>
    </row>
    <row r="57" spans="3:5" x14ac:dyDescent="0.25">
      <c r="C57" s="4" t="s">
        <v>46</v>
      </c>
      <c r="D57" s="32">
        <v>140000</v>
      </c>
      <c r="E57" s="44"/>
    </row>
    <row r="58" spans="3:5" x14ac:dyDescent="0.25">
      <c r="C58" s="4" t="s">
        <v>47</v>
      </c>
      <c r="D58" s="32">
        <v>4000</v>
      </c>
      <c r="E58" s="44"/>
    </row>
    <row r="59" spans="3:5" x14ac:dyDescent="0.25">
      <c r="C59" s="4" t="s">
        <v>48</v>
      </c>
      <c r="D59" s="32">
        <v>230000</v>
      </c>
      <c r="E59" s="44"/>
    </row>
    <row r="60" spans="3:5" x14ac:dyDescent="0.25">
      <c r="C60" s="4" t="s">
        <v>49</v>
      </c>
      <c r="D60" s="32">
        <v>5000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2688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/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0" t="s">
        <v>65</v>
      </c>
      <c r="D85" s="36">
        <f>+D54+D28+D18+D12+D64+D38</f>
        <v>80000000</v>
      </c>
      <c r="E85" s="49"/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G23" sqref="G23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3" t="s">
        <v>98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3:19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19" ht="15.75" x14ac:dyDescent="0.25">
      <c r="C5" s="61" t="s">
        <v>110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3:19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9" spans="3:19" ht="25.5" customHeight="1" x14ac:dyDescent="0.25">
      <c r="C9" s="67" t="s">
        <v>66</v>
      </c>
      <c r="D9" s="68" t="s">
        <v>94</v>
      </c>
      <c r="E9" s="68" t="s">
        <v>93</v>
      </c>
      <c r="F9" s="73" t="s">
        <v>91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</row>
    <row r="10" spans="3:19" x14ac:dyDescent="0.25">
      <c r="C10" s="67"/>
      <c r="D10" s="69"/>
      <c r="E10" s="6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55703112</v>
      </c>
      <c r="E12" s="31">
        <f>SUM(E13:E17)</f>
        <v>0</v>
      </c>
      <c r="F12" s="22">
        <f>+F13+F14+F15+F16+F17</f>
        <v>3827279.95</v>
      </c>
      <c r="G12" s="22">
        <f t="shared" ref="G12:Q12" si="0">+G13+G14+G15+G16+G17</f>
        <v>3665061.2800000003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7492341.2300000004</v>
      </c>
    </row>
    <row r="13" spans="3:19" x14ac:dyDescent="0.25">
      <c r="C13" s="4" t="s">
        <v>2</v>
      </c>
      <c r="D13" s="32">
        <v>41516460</v>
      </c>
      <c r="E13" s="32"/>
      <c r="F13" s="17">
        <v>3207850</v>
      </c>
      <c r="G13" s="18">
        <v>3081924.77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2">
        <f t="shared" ref="R13:R17" si="1">+F13+G13+H13+I13+J13+K13+L13+M13+N13+O13+P13+Q13</f>
        <v>6289774.7699999996</v>
      </c>
    </row>
    <row r="14" spans="3:19" x14ac:dyDescent="0.25">
      <c r="C14" s="4" t="s">
        <v>3</v>
      </c>
      <c r="D14" s="32">
        <v>8559050</v>
      </c>
      <c r="E14" s="32"/>
      <c r="F14" s="19">
        <v>135000</v>
      </c>
      <c r="G14" s="19">
        <v>135000</v>
      </c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2">
        <f t="shared" si="1"/>
        <v>270000</v>
      </c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2">
        <f t="shared" si="1"/>
        <v>0</v>
      </c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2">
        <f t="shared" si="1"/>
        <v>0</v>
      </c>
    </row>
    <row r="17" spans="3:18" x14ac:dyDescent="0.25">
      <c r="C17" s="4" t="s">
        <v>6</v>
      </c>
      <c r="D17" s="32">
        <v>5627602</v>
      </c>
      <c r="E17" s="32"/>
      <c r="F17" s="19">
        <v>484429.95</v>
      </c>
      <c r="G17" s="19">
        <v>448136.51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2">
        <f t="shared" si="1"/>
        <v>932566.46</v>
      </c>
    </row>
    <row r="18" spans="3:18" x14ac:dyDescent="0.25">
      <c r="C18" s="3" t="s">
        <v>7</v>
      </c>
      <c r="D18" s="34">
        <f>+D19+D20+D21+D22+D23+D24+D25+D26+D27</f>
        <v>18984200</v>
      </c>
      <c r="E18" s="34">
        <f t="shared" ref="E18:Q18" si="2">+E19+E20+E21+E22+E23+E24+E25+E26+E27</f>
        <v>0</v>
      </c>
      <c r="F18" s="34">
        <f t="shared" si="2"/>
        <v>203952.84</v>
      </c>
      <c r="G18" s="34">
        <f t="shared" si="2"/>
        <v>323398.06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2">
        <f t="shared" ref="R18:R63" si="3">+F18+G18+H18+I18+J18+K18+L18+M18+N18+O18+P18+Q18</f>
        <v>527350.9</v>
      </c>
    </row>
    <row r="19" spans="3:18" x14ac:dyDescent="0.25">
      <c r="C19" s="4" t="s">
        <v>8</v>
      </c>
      <c r="D19" s="32">
        <v>3100000</v>
      </c>
      <c r="E19" s="32"/>
      <c r="F19" s="19">
        <v>203952.84</v>
      </c>
      <c r="G19" s="20">
        <v>196788.2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2">
        <f t="shared" si="3"/>
        <v>400741.04000000004</v>
      </c>
    </row>
    <row r="20" spans="3:18" x14ac:dyDescent="0.25">
      <c r="C20" s="4" t="s">
        <v>9</v>
      </c>
      <c r="D20" s="32">
        <v>75000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>
        <f t="shared" si="3"/>
        <v>0</v>
      </c>
    </row>
    <row r="21" spans="3:18" x14ac:dyDescent="0.25">
      <c r="C21" s="4" t="s">
        <v>10</v>
      </c>
      <c r="D21" s="32">
        <v>3879200</v>
      </c>
      <c r="E21" s="33"/>
      <c r="F21" s="19"/>
      <c r="G21" s="20">
        <v>79674.3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2">
        <f t="shared" si="3"/>
        <v>79674.3</v>
      </c>
    </row>
    <row r="22" spans="3:18" x14ac:dyDescent="0.25">
      <c r="C22" s="4" t="s">
        <v>11</v>
      </c>
      <c r="D22" s="32">
        <v>200000</v>
      </c>
      <c r="E22" s="32"/>
      <c r="F22" s="19"/>
      <c r="G22" s="20">
        <v>46935.56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2">
        <f t="shared" si="3"/>
        <v>46935.56</v>
      </c>
    </row>
    <row r="23" spans="3:18" x14ac:dyDescent="0.25">
      <c r="C23" s="4" t="s">
        <v>12</v>
      </c>
      <c r="D23" s="32">
        <v>5800000</v>
      </c>
      <c r="E23" s="33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2">
        <f t="shared" si="3"/>
        <v>0</v>
      </c>
    </row>
    <row r="24" spans="3:18" x14ac:dyDescent="0.25">
      <c r="C24" s="4" t="s">
        <v>13</v>
      </c>
      <c r="D24" s="32">
        <v>810000</v>
      </c>
      <c r="E24" s="32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2">
        <f t="shared" si="3"/>
        <v>0</v>
      </c>
    </row>
    <row r="25" spans="3:18" x14ac:dyDescent="0.25">
      <c r="C25" s="4" t="s">
        <v>14</v>
      </c>
      <c r="D25" s="32">
        <v>780000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2">
        <f t="shared" si="3"/>
        <v>0</v>
      </c>
    </row>
    <row r="26" spans="3:18" x14ac:dyDescent="0.25">
      <c r="C26" s="4" t="s">
        <v>15</v>
      </c>
      <c r="D26" s="32">
        <v>3540000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2">
        <f t="shared" si="3"/>
        <v>0</v>
      </c>
    </row>
    <row r="27" spans="3:18" x14ac:dyDescent="0.25">
      <c r="C27" s="4" t="s">
        <v>16</v>
      </c>
      <c r="D27" s="32">
        <v>800000</v>
      </c>
      <c r="E27" s="33"/>
      <c r="F27" s="19"/>
      <c r="G27" s="19"/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2">
        <f t="shared" si="3"/>
        <v>0</v>
      </c>
    </row>
    <row r="28" spans="3:18" x14ac:dyDescent="0.25">
      <c r="C28" s="3" t="s">
        <v>17</v>
      </c>
      <c r="D28" s="34">
        <f>+D29+D30+D31+D32+D33+D34+D35+D36+D37</f>
        <v>4170000</v>
      </c>
      <c r="E28" s="34">
        <f t="shared" ref="E28:Q28" si="4">+E29+E30+E31+E32+E33+E34+E35+E36+E37</f>
        <v>0</v>
      </c>
      <c r="F28" s="34">
        <f t="shared" si="4"/>
        <v>0</v>
      </c>
      <c r="G28" s="34">
        <f t="shared" si="4"/>
        <v>0</v>
      </c>
      <c r="H28" s="34">
        <f t="shared" si="4"/>
        <v>0</v>
      </c>
      <c r="I28" s="34">
        <f t="shared" si="4"/>
        <v>0</v>
      </c>
      <c r="J28" s="34">
        <f t="shared" si="4"/>
        <v>0</v>
      </c>
      <c r="K28" s="34">
        <f t="shared" si="4"/>
        <v>0</v>
      </c>
      <c r="L28" s="34">
        <f t="shared" si="4"/>
        <v>0</v>
      </c>
      <c r="M28" s="34">
        <f t="shared" si="4"/>
        <v>0</v>
      </c>
      <c r="N28" s="34">
        <f t="shared" si="4"/>
        <v>0</v>
      </c>
      <c r="O28" s="34">
        <f t="shared" si="4"/>
        <v>0</v>
      </c>
      <c r="P28" s="34">
        <f t="shared" si="4"/>
        <v>0</v>
      </c>
      <c r="Q28" s="34">
        <f t="shared" si="4"/>
        <v>0</v>
      </c>
      <c r="R28" s="22">
        <f t="shared" si="3"/>
        <v>0</v>
      </c>
    </row>
    <row r="29" spans="3:18" x14ac:dyDescent="0.25">
      <c r="C29" s="4" t="s">
        <v>18</v>
      </c>
      <c r="D29" s="32">
        <v>240000</v>
      </c>
      <c r="E29" s="3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2">
        <f t="shared" si="3"/>
        <v>0</v>
      </c>
    </row>
    <row r="30" spans="3:18" x14ac:dyDescent="0.25">
      <c r="C30" s="4" t="s">
        <v>19</v>
      </c>
      <c r="D30" s="32">
        <v>60000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2">
        <f t="shared" si="3"/>
        <v>0</v>
      </c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2">
        <f t="shared" si="3"/>
        <v>0</v>
      </c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2">
        <f t="shared" si="3"/>
        <v>0</v>
      </c>
    </row>
    <row r="33" spans="3:18" x14ac:dyDescent="0.25">
      <c r="C33" s="4" t="s">
        <v>22</v>
      </c>
      <c r="D33" s="32">
        <v>110000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2">
        <f t="shared" si="3"/>
        <v>0</v>
      </c>
    </row>
    <row r="34" spans="3:18" x14ac:dyDescent="0.25">
      <c r="C34" s="4" t="s">
        <v>23</v>
      </c>
      <c r="D34" s="32">
        <v>120000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2">
        <f t="shared" si="3"/>
        <v>0</v>
      </c>
    </row>
    <row r="35" spans="3:18" x14ac:dyDescent="0.25">
      <c r="C35" s="4" t="s">
        <v>24</v>
      </c>
      <c r="D35" s="32">
        <v>2070000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2">
        <f t="shared" si="3"/>
        <v>0</v>
      </c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>
        <f t="shared" si="3"/>
        <v>0</v>
      </c>
    </row>
    <row r="37" spans="3:18" x14ac:dyDescent="0.25">
      <c r="C37" s="4" t="s">
        <v>26</v>
      </c>
      <c r="D37" s="32">
        <v>1270000</v>
      </c>
      <c r="E37" s="33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">
        <f t="shared" si="3"/>
        <v>0</v>
      </c>
    </row>
    <row r="38" spans="3:18" x14ac:dyDescent="0.25">
      <c r="C38" s="3" t="s">
        <v>27</v>
      </c>
      <c r="D38" s="34">
        <f>+D39+D45</f>
        <v>200000</v>
      </c>
      <c r="E38" s="34">
        <f t="shared" ref="E38:Q38" si="5">+E39+E45</f>
        <v>0</v>
      </c>
      <c r="F38" s="34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34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5"/>
        <v>0</v>
      </c>
      <c r="P38" s="34">
        <f t="shared" si="5"/>
        <v>0</v>
      </c>
      <c r="Q38" s="34">
        <f t="shared" si="5"/>
        <v>0</v>
      </c>
      <c r="R38" s="22">
        <f t="shared" si="3"/>
        <v>0</v>
      </c>
    </row>
    <row r="39" spans="3:18" x14ac:dyDescent="0.25">
      <c r="C39" s="4" t="s">
        <v>28</v>
      </c>
      <c r="D39" s="32"/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>
        <f t="shared" si="3"/>
        <v>0</v>
      </c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>
        <f t="shared" si="3"/>
        <v>0</v>
      </c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>
        <f t="shared" si="3"/>
        <v>0</v>
      </c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>
        <f t="shared" si="3"/>
        <v>0</v>
      </c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>
        <f t="shared" si="3"/>
        <v>0</v>
      </c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>
        <f t="shared" si="3"/>
        <v>0</v>
      </c>
    </row>
    <row r="45" spans="3:18" x14ac:dyDescent="0.25">
      <c r="C45" s="4" t="s">
        <v>34</v>
      </c>
      <c r="D45" s="32">
        <v>200000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>
        <f t="shared" si="3"/>
        <v>0</v>
      </c>
    </row>
    <row r="46" spans="3:18" x14ac:dyDescent="0.25">
      <c r="C46" s="4" t="s">
        <v>35</v>
      </c>
      <c r="D46" s="34"/>
      <c r="E46" s="33"/>
      <c r="R46" s="22">
        <f t="shared" si="3"/>
        <v>0</v>
      </c>
    </row>
    <row r="47" spans="3:18" x14ac:dyDescent="0.25">
      <c r="C47" s="3" t="s">
        <v>36</v>
      </c>
      <c r="D47" s="32"/>
      <c r="E47" s="33"/>
      <c r="R47" s="22">
        <f t="shared" si="3"/>
        <v>0</v>
      </c>
    </row>
    <row r="48" spans="3:18" x14ac:dyDescent="0.25">
      <c r="C48" s="4" t="s">
        <v>37</v>
      </c>
      <c r="D48" s="32"/>
      <c r="E48" s="33"/>
      <c r="R48" s="22">
        <f t="shared" si="3"/>
        <v>0</v>
      </c>
    </row>
    <row r="49" spans="3:18" x14ac:dyDescent="0.25">
      <c r="C49" s="4" t="s">
        <v>38</v>
      </c>
      <c r="D49" s="32"/>
      <c r="E49" s="33"/>
      <c r="R49" s="22">
        <f t="shared" si="3"/>
        <v>0</v>
      </c>
    </row>
    <row r="50" spans="3:18" x14ac:dyDescent="0.25">
      <c r="C50" s="4" t="s">
        <v>39</v>
      </c>
      <c r="D50" s="32"/>
      <c r="E50" s="33"/>
      <c r="R50" s="22">
        <f t="shared" si="3"/>
        <v>0</v>
      </c>
    </row>
    <row r="51" spans="3:18" x14ac:dyDescent="0.25">
      <c r="C51" s="4" t="s">
        <v>40</v>
      </c>
      <c r="D51" s="32"/>
      <c r="E51" s="33"/>
      <c r="R51" s="22">
        <f t="shared" si="3"/>
        <v>0</v>
      </c>
    </row>
    <row r="52" spans="3:18" x14ac:dyDescent="0.25">
      <c r="C52" s="4" t="s">
        <v>41</v>
      </c>
      <c r="D52" s="32"/>
      <c r="E52" s="33"/>
      <c r="R52" s="22">
        <f t="shared" si="3"/>
        <v>0</v>
      </c>
    </row>
    <row r="53" spans="3:18" x14ac:dyDescent="0.25">
      <c r="C53" s="4" t="s">
        <v>42</v>
      </c>
      <c r="D53" s="32"/>
      <c r="E53" s="33"/>
      <c r="R53" s="22">
        <f t="shared" si="3"/>
        <v>0</v>
      </c>
    </row>
    <row r="54" spans="3:18" x14ac:dyDescent="0.25">
      <c r="C54" s="3" t="s">
        <v>43</v>
      </c>
      <c r="D54" s="34">
        <f>+D55+D56+D57+D58+D59+D60+D61+D62+D63</f>
        <v>941688</v>
      </c>
      <c r="E54" s="34">
        <f t="shared" ref="E54:Q54" si="6">+E55+E56+E57+E58+E59+E60+E61+E62+E63</f>
        <v>0</v>
      </c>
      <c r="F54" s="34">
        <f t="shared" si="6"/>
        <v>0</v>
      </c>
      <c r="G54" s="34">
        <f t="shared" si="6"/>
        <v>0</v>
      </c>
      <c r="H54" s="34">
        <f t="shared" si="6"/>
        <v>0</v>
      </c>
      <c r="I54" s="34">
        <f t="shared" si="6"/>
        <v>0</v>
      </c>
      <c r="J54" s="34">
        <f t="shared" si="6"/>
        <v>0</v>
      </c>
      <c r="K54" s="34">
        <f t="shared" si="6"/>
        <v>0</v>
      </c>
      <c r="L54" s="34">
        <f t="shared" si="6"/>
        <v>0</v>
      </c>
      <c r="M54" s="34">
        <f t="shared" si="6"/>
        <v>0</v>
      </c>
      <c r="N54" s="34">
        <f t="shared" si="6"/>
        <v>0</v>
      </c>
      <c r="O54" s="34">
        <f t="shared" si="6"/>
        <v>0</v>
      </c>
      <c r="P54" s="34">
        <f t="shared" si="6"/>
        <v>0</v>
      </c>
      <c r="Q54" s="34">
        <f t="shared" si="6"/>
        <v>0</v>
      </c>
      <c r="R54" s="22">
        <f t="shared" si="3"/>
        <v>0</v>
      </c>
    </row>
    <row r="55" spans="3:18" x14ac:dyDescent="0.25">
      <c r="C55" s="4" t="s">
        <v>44</v>
      </c>
      <c r="D55" s="32">
        <v>520000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2">
        <f t="shared" si="3"/>
        <v>0</v>
      </c>
    </row>
    <row r="56" spans="3:18" x14ac:dyDescent="0.25">
      <c r="C56" s="4" t="s">
        <v>45</v>
      </c>
      <c r="D56" s="32">
        <v>40000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2">
        <f t="shared" si="3"/>
        <v>0</v>
      </c>
    </row>
    <row r="57" spans="3:18" x14ac:dyDescent="0.25">
      <c r="C57" s="4" t="s">
        <v>46</v>
      </c>
      <c r="D57" s="32">
        <v>140000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2">
        <f t="shared" si="3"/>
        <v>0</v>
      </c>
    </row>
    <row r="58" spans="3:18" x14ac:dyDescent="0.25">
      <c r="C58" s="4" t="s">
        <v>47</v>
      </c>
      <c r="D58" s="32">
        <v>4000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2">
        <f t="shared" si="3"/>
        <v>0</v>
      </c>
    </row>
    <row r="59" spans="3:18" x14ac:dyDescent="0.25">
      <c r="C59" s="4" t="s">
        <v>48</v>
      </c>
      <c r="D59" s="32">
        <v>230000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2">
        <f t="shared" si="3"/>
        <v>0</v>
      </c>
    </row>
    <row r="60" spans="3:18" x14ac:dyDescent="0.25">
      <c r="C60" s="4" t="s">
        <v>49</v>
      </c>
      <c r="D60" s="32">
        <v>5000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2">
        <f t="shared" si="3"/>
        <v>0</v>
      </c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2">
        <f t="shared" si="3"/>
        <v>0</v>
      </c>
    </row>
    <row r="62" spans="3:18" x14ac:dyDescent="0.25">
      <c r="C62" s="4" t="s">
        <v>51</v>
      </c>
      <c r="D62" s="32">
        <v>2688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2">
        <f t="shared" si="3"/>
        <v>0</v>
      </c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2">
        <f t="shared" si="3"/>
        <v>0</v>
      </c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7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80000000</v>
      </c>
      <c r="E85" s="36">
        <f>+E54+E28+E18+E12+E64+E38</f>
        <v>0</v>
      </c>
      <c r="F85" s="29">
        <f t="shared" ref="F85:Q85" si="8">+F28+F18+F12+F54+F38</f>
        <v>4031232.79</v>
      </c>
      <c r="G85" s="29">
        <f t="shared" si="8"/>
        <v>3988459.3400000003</v>
      </c>
      <c r="H85" s="29">
        <f t="shared" si="8"/>
        <v>0</v>
      </c>
      <c r="I85" s="29">
        <f t="shared" si="8"/>
        <v>0</v>
      </c>
      <c r="J85" s="29">
        <f t="shared" si="8"/>
        <v>0</v>
      </c>
      <c r="K85" s="29">
        <f t="shared" si="8"/>
        <v>0</v>
      </c>
      <c r="L85" s="29">
        <f t="shared" si="8"/>
        <v>0</v>
      </c>
      <c r="M85" s="29">
        <f>+M28+M18+M12+M54+M38</f>
        <v>0</v>
      </c>
      <c r="N85" s="29">
        <f t="shared" si="8"/>
        <v>0</v>
      </c>
      <c r="O85" s="29">
        <f t="shared" si="8"/>
        <v>0</v>
      </c>
      <c r="P85" s="29">
        <f t="shared" si="8"/>
        <v>0</v>
      </c>
      <c r="Q85" s="29">
        <f t="shared" si="8"/>
        <v>0</v>
      </c>
      <c r="R85" s="37">
        <f>+F85+G85+H85+I85+J85+K85+L85+M85+N85+O85+P85+Q85</f>
        <v>8019692.1300000008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0" t="s">
        <v>107</v>
      </c>
      <c r="D88" s="70"/>
      <c r="E88" s="70"/>
      <c r="F88" s="70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1" t="s">
        <v>108</v>
      </c>
      <c r="D89" s="71"/>
      <c r="E89" s="71"/>
      <c r="F89" s="7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2" t="s">
        <v>109</v>
      </c>
      <c r="D90" s="72"/>
      <c r="E90" s="72"/>
      <c r="F90" s="7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1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1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2026-03-20T14:22:35Z</cp:lastPrinted>
  <dcterms:created xsi:type="dcterms:W3CDTF">2021-07-29T18:58:50Z</dcterms:created>
  <dcterms:modified xsi:type="dcterms:W3CDTF">2026-03-20T14:32:23Z</dcterms:modified>
</cp:coreProperties>
</file>