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activeTab="0"/>
  </bookViews>
  <sheets>
    <sheet name="ESTADO DE SITUAC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<sst xmlns="http://schemas.openxmlformats.org/spreadsheetml/2006/main" count="39" uniqueCount="38">
  <si>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</si>
  <si>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</si>
  <si>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</si>
  <si>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</si>
  <si>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</si>
  <si>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</si>
  <si>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</si>
  <si>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</si>
  <si>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</si>
  <si>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</si>
  <si>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</si>
  <si>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</si>
  <si>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</si>
  <si>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>RESULTADO DE PERIODOS ANTERIORES</t>
  </si>
  <si>
    <t>RESULTADO DEL PERIODO</t>
  </si>
  <si>
    <t>TOTAL PATRIMONIO</t>
  </si>
  <si>
    <t>Firma</t>
  </si>
  <si>
    <t>SERVICIO GEOLOGICO NACIONAL</t>
  </si>
  <si>
    <t>PATRIMONIO INICIAL</t>
  </si>
  <si>
    <t>INVENTARIO DE CONSUMO</t>
  </si>
  <si>
    <t>Analista Financiero</t>
  </si>
  <si>
    <t xml:space="preserve">                                             Firma</t>
  </si>
  <si>
    <t xml:space="preserve">                                Administrativo Financiero</t>
  </si>
  <si>
    <t xml:space="preserve"> Director Nacional</t>
  </si>
  <si>
    <t xml:space="preserve"> TOTAL PASIVO Y PATRIMONIO</t>
  </si>
  <si>
    <t>ESTADO DE SITUACION FINANCIERA</t>
  </si>
  <si>
    <t>CUENTAS POR PAGAR PROVEEDORES</t>
  </si>
  <si>
    <t xml:space="preserve">CUENTAS POR PAGAR EMPLEADOS </t>
  </si>
  <si>
    <t>CUENTA POR COBRAR</t>
  </si>
  <si>
    <t xml:space="preserve">DISPONIBILIDADES </t>
  </si>
  <si>
    <t xml:space="preserve">OTROS ACTIVOS </t>
  </si>
  <si>
    <t xml:space="preserve">BIENES DE USO NETO </t>
  </si>
  <si>
    <t xml:space="preserve">BIENES INTANGIBLE </t>
  </si>
  <si>
    <t xml:space="preserve">                                                                       (VALORES EN RD$)</t>
  </si>
  <si>
    <t xml:space="preserve">                                                            Ing. Edwin Rafael Garcia Cocco</t>
  </si>
  <si>
    <t xml:space="preserve">       Lic. Jose Agustin Cruz </t>
  </si>
  <si>
    <t xml:space="preserve">                Lic. Fernando Gonzalez Sanchez</t>
  </si>
  <si>
    <t xml:space="preserve">                                                                         AL 31 DE MAYO 2022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</si>
</sst>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_-* #,##0.00\ _P_t_s_-;\-* #,##0.00\ _P_t_s_-;_-* &quot;-&quot;??\ _P_t_s_-;_-@_-"/>
    <numFmt numFmtId="193" formatCode="#,##0.0"/>
    <numFmt numFmtId="194" formatCode="#,##0.0000000000"/>
    <numFmt numFmtId="195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55">
      <alignment/>
      <protection/>
    </xf>
    <xf numFmtId="192" fontId="2" fillId="0" borderId="0" xfId="50" applyAlignment="1">
      <alignment/>
    </xf>
    <xf numFmtId="0" fontId="6" fillId="32" borderId="0" xfId="55" applyFont="1" applyFill="1" applyAlignment="1">
      <alignment horizontal="center"/>
      <protection/>
    </xf>
    <xf numFmtId="0" fontId="7" fillId="32" borderId="0" xfId="55" applyFont="1" applyFill="1">
      <alignment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left" indent="4"/>
      <protection/>
    </xf>
    <xf numFmtId="0" fontId="2" fillId="0" borderId="0" xfId="55" applyAlignment="1">
      <alignment horizontal="left"/>
      <protection/>
    </xf>
    <xf numFmtId="0" fontId="4" fillId="0" borderId="0" xfId="55" applyFont="1" applyAlignment="1">
      <alignment horizontal="center"/>
      <protection/>
    </xf>
    <xf numFmtId="192" fontId="3" fillId="32" borderId="0" xfId="50" applyFont="1" applyFill="1" applyAlignment="1">
      <alignment horizontal="right"/>
    </xf>
    <xf numFmtId="0" fontId="3" fillId="32" borderId="0" xfId="55" applyFont="1" applyFill="1" applyAlignment="1">
      <alignment horizontal="right"/>
      <protection/>
    </xf>
    <xf numFmtId="192" fontId="3" fillId="32" borderId="10" xfId="50" applyFont="1" applyFill="1" applyBorder="1" applyAlignment="1">
      <alignment horizontal="right"/>
    </xf>
    <xf numFmtId="192" fontId="4" fillId="32" borderId="0" xfId="50" applyFont="1" applyFill="1" applyAlignment="1">
      <alignment horizontal="right"/>
    </xf>
    <xf numFmtId="0" fontId="3" fillId="32" borderId="0" xfId="55" applyFont="1" applyFill="1">
      <alignment/>
      <protection/>
    </xf>
    <xf numFmtId="192" fontId="4" fillId="32" borderId="10" xfId="50" applyFont="1" applyFill="1" applyBorder="1" applyAlignment="1">
      <alignment horizontal="right"/>
    </xf>
    <xf numFmtId="0" fontId="4" fillId="32" borderId="0" xfId="55" applyFont="1" applyFill="1">
      <alignment/>
      <protection/>
    </xf>
    <xf numFmtId="192" fontId="4" fillId="32" borderId="11" xfId="50" applyFont="1" applyFill="1" applyBorder="1" applyAlignment="1">
      <alignment horizontal="right"/>
    </xf>
    <xf numFmtId="0" fontId="4" fillId="32" borderId="12" xfId="55" applyFont="1" applyFill="1" applyBorder="1" applyAlignment="1">
      <alignment horizontal="right"/>
      <protection/>
    </xf>
    <xf numFmtId="0" fontId="4" fillId="32" borderId="10" xfId="55" applyFont="1" applyFill="1" applyBorder="1" applyAlignment="1">
      <alignment horizontal="center"/>
      <protection/>
    </xf>
    <xf numFmtId="0" fontId="9" fillId="32" borderId="0" xfId="55" applyFont="1" applyFill="1">
      <alignment/>
      <protection/>
    </xf>
    <xf numFmtId="0" fontId="8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55" applyFont="1">
      <alignment/>
      <protection/>
    </xf>
    <xf numFmtId="192" fontId="4" fillId="0" borderId="13" xfId="50" applyFont="1" applyBorder="1" applyAlignment="1">
      <alignment horizontal="right"/>
    </xf>
    <xf numFmtId="192" fontId="3" fillId="0" borderId="0" xfId="50" applyFont="1" applyAlignment="1">
      <alignment horizontal="right"/>
    </xf>
    <xf numFmtId="0" fontId="14" fillId="32" borderId="0" xfId="55" applyFont="1" applyFill="1" applyAlignment="1">
      <alignment horizontal="center"/>
      <protection/>
    </xf>
    <xf numFmtId="192" fontId="4" fillId="0" borderId="0" xfId="50" applyFont="1" applyAlignment="1">
      <alignment horizontal="right"/>
    </xf>
    <xf numFmtId="192" fontId="4" fillId="0" borderId="14" xfId="50" applyFont="1" applyBorder="1" applyAlignment="1">
      <alignment horizontal="right"/>
    </xf>
    <xf numFmtId="0" fontId="4" fillId="32" borderId="0" xfId="55" applyFont="1" applyFill="1" applyAlignment="1">
      <alignment horizontal="center"/>
      <protection/>
    </xf>
    <xf numFmtId="0" fontId="4" fillId="32" borderId="0" xfId="55" applyFont="1" applyFill="1" applyAlignment="1">
      <alignment horizontal="right"/>
      <protection/>
    </xf>
    <xf numFmtId="0" fontId="4" fillId="0" borderId="0" xfId="55" applyFont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Alignment="1">
      <alignment horizontal="left" indent="3"/>
      <protection/>
    </xf>
    <xf numFmtId="192" fontId="3" fillId="0" borderId="10" xfId="50" applyFont="1" applyBorder="1" applyAlignment="1">
      <alignment horizontal="right"/>
    </xf>
    <xf numFmtId="192" fontId="4" fillId="0" borderId="15" xfId="50" applyFont="1" applyBorder="1" applyAlignment="1">
      <alignment horizontal="right"/>
    </xf>
    <xf numFmtId="0" fontId="8" fillId="0" borderId="0" xfId="55" applyFont="1" applyAlignment="1">
      <alignment horizontal="left"/>
      <protection/>
    </xf>
    <xf numFmtId="0" fontId="8" fillId="0" borderId="0" xfId="55" applyFont="1" applyAlignment="1">
      <alignment horizontal="center"/>
      <protection/>
    </xf>
    <xf numFmtId="0" fontId="6" fillId="33" borderId="0" xfId="55" applyFont="1" applyFill="1" applyAlignment="1">
      <alignment horizontal="center"/>
      <protection/>
    </xf>
    <xf numFmtId="0" fontId="6" fillId="33" borderId="0" xfId="55" applyFont="1" applyFill="1" applyAlignment="1">
      <alignment horizontal="center"/>
      <protection/>
    </xf>
    <xf numFmtId="0" fontId="14" fillId="32" borderId="0" xfId="55" applyFont="1" applyFill="1" applyAlignment="1">
      <alignment horizontal="center"/>
      <protection/>
    </xf>
    <xf numFmtId="0" fontId="6" fillId="33" borderId="0" xfId="55" applyFont="1" applyFill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8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68.00390625" style="0" customWidth="1"/>
    <col min="2" max="2" width="30.57421875" style="0" customWidth="1"/>
    <col min="3" max="3" width="18.57421875" style="0" customWidth="1"/>
  </cols>
  <sheetData>
    <row r="3" spans="1:3" ht="15.75">
      <c r="A3" s="42" t="s">
        <v>17</v>
      </c>
      <c r="B3" s="42"/>
      <c r="C3" s="28"/>
    </row>
    <row r="4" spans="1:3" ht="15">
      <c r="A4" s="43" t="s">
        <v>25</v>
      </c>
      <c r="B4" s="43"/>
      <c r="C4" s="3"/>
    </row>
    <row r="5" spans="1:3" ht="15">
      <c r="A5" s="41" t="s">
        <v>37</v>
      </c>
      <c r="B5" s="41"/>
      <c r="C5" s="40"/>
    </row>
    <row r="6" spans="1:3" ht="15">
      <c r="A6" s="41" t="s">
        <v>33</v>
      </c>
      <c r="B6" s="41"/>
      <c r="C6" s="3"/>
    </row>
    <row r="7" spans="1:3" ht="15">
      <c r="A7" s="41"/>
      <c r="B7" s="41"/>
      <c r="C7" s="3"/>
    </row>
    <row r="8" spans="1:3" ht="15">
      <c r="A8" s="3"/>
      <c r="B8" s="3"/>
      <c r="C8" s="3"/>
    </row>
    <row r="9" spans="1:3" ht="15.75" thickBot="1">
      <c r="A9" s="4"/>
      <c r="B9" s="18">
        <v>2022</v>
      </c>
      <c r="C9" s="31"/>
    </row>
    <row r="10" spans="1:3" ht="15">
      <c r="A10" s="15" t="s">
        <v>0</v>
      </c>
      <c r="B10" s="4"/>
      <c r="C10" s="4"/>
    </row>
    <row r="11" spans="1:3" ht="15">
      <c r="A11" s="15" t="s">
        <v>1</v>
      </c>
      <c r="B11" s="4"/>
      <c r="C11" s="4"/>
    </row>
    <row r="12" spans="1:3" ht="15">
      <c r="A12" s="13" t="s">
        <v>29</v>
      </c>
      <c r="B12" s="9">
        <v>14378241.9</v>
      </c>
      <c r="C12" s="9"/>
    </row>
    <row r="13" spans="1:3" ht="15">
      <c r="A13" s="13" t="s">
        <v>28</v>
      </c>
      <c r="B13" s="9"/>
      <c r="C13" s="9"/>
    </row>
    <row r="14" spans="1:3" ht="15">
      <c r="A14" s="13" t="s">
        <v>19</v>
      </c>
      <c r="B14" s="9">
        <v>685016.63</v>
      </c>
      <c r="C14" s="9"/>
    </row>
    <row r="15" spans="1:3" ht="15.75" thickBot="1">
      <c r="A15" s="13" t="s">
        <v>30</v>
      </c>
      <c r="B15" s="11">
        <f>296744.34-4698.3-31807.44-31807.44-4698.3-31807.44-4698.3-31807.44-4698.3-31807.44-4698.3-31807.44-4698.3-31807.44-4698.3-31807.44-4698.3+352317.35+55608.56-4698.3-29359.78-4698.3-29359.78-4698.3-29359.78-29359.78-4698.3-29359.78-4698.3-29359.78-4698.3-29359.78-4698.3-29359.78-4698.3-29359.78-4698.3</f>
        <v>106101.61000000012</v>
      </c>
      <c r="C15" s="9"/>
    </row>
    <row r="16" spans="1:3" ht="15">
      <c r="A16" s="15" t="s">
        <v>2</v>
      </c>
      <c r="B16" s="12">
        <f>SUM(B12:B15)</f>
        <v>15169360.14</v>
      </c>
      <c r="C16" s="12"/>
    </row>
    <row r="17" spans="1:3" ht="15">
      <c r="A17" s="15"/>
      <c r="B17" s="10"/>
      <c r="C17" s="10"/>
    </row>
    <row r="18" spans="1:3" ht="15">
      <c r="A18" s="15" t="s">
        <v>3</v>
      </c>
      <c r="B18" s="13"/>
      <c r="C18" s="13"/>
    </row>
    <row r="19" spans="1:3" ht="15">
      <c r="A19" s="13" t="s">
        <v>31</v>
      </c>
      <c r="B19" s="9">
        <f>3496058.79+129800+196185.2+2501.6</f>
        <v>3824545.5900000003</v>
      </c>
      <c r="C19" s="9"/>
    </row>
    <row r="20" spans="1:3" ht="15">
      <c r="A20" s="13" t="s">
        <v>32</v>
      </c>
      <c r="B20" s="9">
        <v>0</v>
      </c>
      <c r="C20" s="9"/>
    </row>
    <row r="21" spans="1:3" ht="15.75" thickBot="1">
      <c r="A21" s="15" t="s">
        <v>4</v>
      </c>
      <c r="B21" s="14">
        <f>SUM(B19:B20)</f>
        <v>3824545.5900000003</v>
      </c>
      <c r="C21" s="12"/>
    </row>
    <row r="22" spans="1:3" ht="15.75" thickBot="1">
      <c r="A22" s="25" t="s">
        <v>5</v>
      </c>
      <c r="B22" s="26">
        <f>B16+B21</f>
        <v>18993905.73</v>
      </c>
      <c r="C22" s="29"/>
    </row>
    <row r="23" spans="1:3" ht="15.75" thickTop="1">
      <c r="A23" s="15"/>
      <c r="B23" s="15"/>
      <c r="C23" s="15"/>
    </row>
    <row r="24" spans="1:3" ht="15">
      <c r="A24" s="15" t="s">
        <v>6</v>
      </c>
      <c r="B24" s="15"/>
      <c r="C24" s="15"/>
    </row>
    <row r="25" spans="1:3" ht="15">
      <c r="A25" s="19" t="s">
        <v>7</v>
      </c>
      <c r="B25" s="15"/>
      <c r="C25" s="15"/>
    </row>
    <row r="26" spans="1:3" ht="15">
      <c r="A26" s="13" t="s">
        <v>26</v>
      </c>
      <c r="B26" s="9">
        <f>196185.2+29924.8</f>
        <v>226110</v>
      </c>
      <c r="C26" s="12"/>
    </row>
    <row r="27" spans="1:3" ht="15.75" thickBot="1">
      <c r="A27" s="13" t="s">
        <v>27</v>
      </c>
      <c r="B27" s="9">
        <v>123000</v>
      </c>
      <c r="C27" s="9"/>
    </row>
    <row r="28" spans="1:3" ht="15.75" thickBot="1">
      <c r="A28" s="15" t="s">
        <v>8</v>
      </c>
      <c r="B28" s="16">
        <f>SUM(B26:B27)</f>
        <v>349110</v>
      </c>
      <c r="C28" s="12"/>
    </row>
    <row r="29" spans="1:3" ht="15">
      <c r="A29" s="13"/>
      <c r="B29" s="10"/>
      <c r="C29" s="10"/>
    </row>
    <row r="30" spans="1:3" ht="15">
      <c r="A30" s="19" t="s">
        <v>9</v>
      </c>
      <c r="B30" s="9"/>
      <c r="C30" s="9"/>
    </row>
    <row r="31" spans="1:3" ht="15.75" thickBot="1">
      <c r="A31" s="15" t="s">
        <v>10</v>
      </c>
      <c r="B31" s="14"/>
      <c r="C31" s="12"/>
    </row>
    <row r="32" spans="1:3" ht="15.75" thickBot="1">
      <c r="A32" s="15" t="s">
        <v>11</v>
      </c>
      <c r="B32" s="16">
        <f>+B31+B28</f>
        <v>349110</v>
      </c>
      <c r="C32" s="12"/>
    </row>
    <row r="33" spans="1:3" ht="15">
      <c r="A33" s="15"/>
      <c r="B33" s="17"/>
      <c r="C33" s="32"/>
    </row>
    <row r="34" spans="1:3" ht="15">
      <c r="A34" s="15" t="s">
        <v>12</v>
      </c>
      <c r="B34" s="9"/>
      <c r="C34" s="9"/>
    </row>
    <row r="35" spans="1:3" ht="15">
      <c r="A35" s="13" t="s">
        <v>18</v>
      </c>
      <c r="B35" s="9">
        <v>2097763.65</v>
      </c>
      <c r="C35" s="9"/>
    </row>
    <row r="36" spans="1:3" ht="15">
      <c r="A36" s="22" t="s">
        <v>13</v>
      </c>
      <c r="B36" s="27">
        <f>1532526.83-1578262.68+596364.52+1785512.01+1011404.01+86642.88+13932537.37+32728.27</f>
        <v>17399453.209999997</v>
      </c>
      <c r="C36" s="27"/>
    </row>
    <row r="37" spans="1:3" ht="15.75" thickBot="1">
      <c r="A37" s="22" t="s">
        <v>14</v>
      </c>
      <c r="B37" s="36">
        <v>-852421.13</v>
      </c>
      <c r="C37" s="29"/>
    </row>
    <row r="38" spans="1:3" ht="15.75" thickBot="1">
      <c r="A38" s="25" t="s">
        <v>15</v>
      </c>
      <c r="B38" s="30">
        <f>SUM(B35:B37)</f>
        <v>18644795.729999997</v>
      </c>
      <c r="C38" s="29"/>
    </row>
    <row r="39" spans="1:3" ht="16.5" thickBot="1" thickTop="1">
      <c r="A39" s="25" t="s">
        <v>24</v>
      </c>
      <c r="B39" s="37">
        <f>B32+B38</f>
        <v>18993905.729999997</v>
      </c>
      <c r="C39" s="29"/>
    </row>
    <row r="40" spans="1:3" ht="15.75" thickTop="1">
      <c r="A40" s="20"/>
      <c r="B40" s="2"/>
      <c r="C40" s="2"/>
    </row>
    <row r="41" spans="1:3" ht="15">
      <c r="A41" s="20"/>
      <c r="B41" s="2"/>
      <c r="C41" s="2"/>
    </row>
    <row r="42" spans="1:3" ht="15">
      <c r="A42" s="20"/>
      <c r="B42" s="2"/>
      <c r="C42" s="2"/>
    </row>
    <row r="43" spans="1:3" ht="15">
      <c r="A43" s="20"/>
      <c r="B43" s="2"/>
      <c r="C43" s="2"/>
    </row>
    <row r="44" spans="1:3" ht="15">
      <c r="A44" s="44" t="s">
        <v>16</v>
      </c>
      <c r="B44" s="44"/>
      <c r="C44" s="8"/>
    </row>
    <row r="45" spans="1:3" ht="15">
      <c r="A45" s="8"/>
      <c r="B45" s="8"/>
      <c r="C45" s="8"/>
    </row>
    <row r="46" spans="1:3" ht="15">
      <c r="A46" s="21" t="s">
        <v>34</v>
      </c>
      <c r="B46" s="8"/>
      <c r="C46" s="8"/>
    </row>
    <row r="47" spans="1:3" ht="15">
      <c r="A47" s="45" t="s">
        <v>23</v>
      </c>
      <c r="B47" s="45"/>
      <c r="C47" s="5"/>
    </row>
    <row r="48" spans="1:3" ht="15">
      <c r="A48" s="5"/>
      <c r="B48" s="5"/>
      <c r="C48" s="5"/>
    </row>
    <row r="49" spans="1:3" ht="15">
      <c r="A49" s="5"/>
      <c r="B49" s="1"/>
      <c r="C49" s="1"/>
    </row>
    <row r="50" spans="1:3" ht="15">
      <c r="A50" s="33" t="s">
        <v>21</v>
      </c>
      <c r="B50" s="8" t="s">
        <v>16</v>
      </c>
      <c r="C50" s="8"/>
    </row>
    <row r="51" spans="1:3" ht="15">
      <c r="A51" s="8"/>
      <c r="B51" s="8"/>
      <c r="C51" s="8"/>
    </row>
    <row r="52" spans="1:3" ht="15">
      <c r="A52" s="35" t="s">
        <v>36</v>
      </c>
      <c r="B52" s="34" t="s">
        <v>35</v>
      </c>
      <c r="C52" s="7"/>
    </row>
    <row r="53" spans="1:3" ht="15">
      <c r="A53" s="38" t="s">
        <v>22</v>
      </c>
      <c r="B53" s="39" t="s">
        <v>20</v>
      </c>
      <c r="C53" s="5"/>
    </row>
    <row r="54" spans="1:3" ht="15.75">
      <c r="A54" s="6"/>
      <c r="B54" s="1"/>
      <c r="C54" s="1"/>
    </row>
    <row r="56" spans="2:3" ht="15">
      <c r="B56" s="24"/>
      <c r="C56" s="24"/>
    </row>
    <row r="57" spans="2:3" ht="15">
      <c r="B57" s="23"/>
      <c r="C57" s="23"/>
    </row>
    <row r="58" spans="2:3" ht="15">
      <c r="B58" s="23"/>
      <c r="C58" s="23"/>
    </row>
  </sheetData>
  <sheetProtection/>
  <mergeCells count="4">
    <mergeCell ref="A3:B3"/>
    <mergeCell ref="A4:B4"/>
    <mergeCell ref="A44:B44"/>
    <mergeCell ref="A47:B47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ADMIN</cp:lastModifiedBy>
  <cp:lastPrinted>2022-06-06T18:19:53Z</cp:lastPrinted>
  <dcterms:created xsi:type="dcterms:W3CDTF">2013-01-30T15:16:21Z</dcterms:created>
  <dcterms:modified xsi:type="dcterms:W3CDTF">2022-06-17T18:18:39Z</dcterms:modified>
  <cp:category/>
  <cp:version/>
  <cp:contentType/>
  <cp:contentStatus/>
</cp:coreProperties>
</file>