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450" windowWidth="28800" windowHeight="15750"/>
  </bookViews>
  <sheets>
    <sheet name="Hoja1" sheetId="1" r:id="rId1"/>
  </sheets>
  <externalReferences>
    <externalReference r:id="rId2"/>
  </externalReferenc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J29" i="1" l="1"/>
  <c r="I29" i="1"/>
  <c r="I25" i="1"/>
  <c r="C16" i="1"/>
  <c r="C15" i="1"/>
  <c r="C14" i="1"/>
</calcChain>
</file>

<file path=xl/sharedStrings.xml><?xml version="1.0" encoding="utf-8"?>
<sst xmlns="http://schemas.openxmlformats.org/spreadsheetml/2006/main" count="70" uniqueCount="70">
  <si>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</si>
  <si>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</si>
  <si>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</si>
  <si>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</si>
  <si>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</si>
  <si>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</si>
  <si>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</si>
  <si>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</si>
  <si>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</si>
  <si>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</si>
  <si>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</si>
  <si>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</si>
  <si>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</si>
  <si>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</si>
  <si>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</si>
  <si>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</si>
  <si>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</si>
  <si>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</si>
  <si>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</si>
  <si>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</si>
  <si>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</si>
  <si>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</si>
  <si>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</si>
  <si>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</si>
  <si>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</si>
  <si>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</si>
  <si>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</si>
  <si>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</si>
  <si>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</si>
  <si>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</si>
  <si>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</si>
  <si>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</si>
  <si>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</si>
  <si>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</si>
  <si>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</si>
  <si>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</si>
  <si>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</si>
  <si>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Informe de Evaluación Anual de las Metas Físicas-Financieras</t>
  </si>
  <si>
    <t>Subcapítulo</t>
  </si>
  <si>
    <t>Unidad Ejecutora</t>
  </si>
  <si>
    <t>Resultado Asociado:</t>
  </si>
  <si>
    <t>Ejecución Anual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</si>
  <si>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</si>
  <si>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</si>
  <si>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</si>
  <si>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Programación Anual </t>
  </si>
  <si>
    <t>Física
(C)</t>
  </si>
  <si>
    <t>Financiera
(D)</t>
  </si>
  <si>
    <t>Física 
(E)</t>
  </si>
  <si>
    <t>Financiera 
 (F)</t>
  </si>
  <si>
    <t>Física 
(%)
 G=E/C</t>
  </si>
  <si>
    <t>Financiero 
(%) 
H=F/D</t>
  </si>
  <si>
    <t>5179 - SERVICIO GEOLOGICO NACIONAL</t>
  </si>
  <si>
    <t>01 - SERVICIO GEOLOGICO NACIONAL</t>
  </si>
  <si>
    <t>0001- SERVICIO GEOLOGICO NACIONAL</t>
  </si>
  <si>
    <t>Generar el conocimiento geológico nacional, almacenarlo, actualizarlo y difundirlo para el bienestar de la sociedad, además conocer el patrimonio geológico del país, que es un derecho y una obligación del Estado. El Servicio Geológico es la organización responsable de administrar la información de estos activos y ponerlos al servicio de la sociedad Dominicana.</t>
  </si>
  <si>
    <t>Ser el organismo lider en producir información actualizada sobre las características geológicas básicas del territorio nacional y de los procesos que condicionan su formación para propiciar el uso responsable de los recursos naturales del territorio sobre la base de una infraestructura de información de las ciencias de la tierra.</t>
  </si>
  <si>
    <t>4.2.1</t>
  </si>
  <si>
    <t>11 - Investigación y Estudios Geocientificos</t>
  </si>
  <si>
    <t>Este programa consiste en generar la información base de las ciencias de la tierra (Geocientífica), creando, actualizando y registrando la cartografía geotemática como la geológica, recursos minerales, geomorfológica, sismicidad, tsunamis, aguas subterráneas, geofísica, geología regional y local, además de sus memorias explicativas. A partir de esta información base, el SGN elabora diversos estudios científicos de amenazas y riesgos que sirven para alertar tanto a las instituciones que utilizan este insumo como a la población en general.</t>
  </si>
  <si>
    <t xml:space="preserve"> Instituciones técnico- científicas, la población en general y sociedad civil</t>
  </si>
  <si>
    <t>5942 - Ciudadanos reciben estudios geocientíficos en condiciones favorables</t>
  </si>
  <si>
    <t>Número de estudios geológicos realizados</t>
  </si>
  <si>
    <t>5942 - Ciudadanos reciben estudios geocientificos en condiciones favorables</t>
  </si>
  <si>
    <t xml:space="preserve">Este producto se basa en la realización de estudios e investigaciones, inventariando, identificando, caracterizando, modelizando y cartografiando cada parte del país en cuanto a los temas relacionados con la geología, hidrogeología, sismicidad, vulnerabilidad, geofísica, tsunamis y recursos mineros. </t>
  </si>
  <si>
    <t xml:space="preserve">
1. Las metas plasmadas, para el trimestre evaluado, fueron cumplidas al 100%.                  
2. Las metas financieras, fueron ejecutadas al 94.1% para el logro de las metas fisicas.</t>
  </si>
  <si>
    <t>Aunque las metas programadas fueron cumplidas, no se pudo completar el trabajo de campo contemplado en el POA institucional, debido a la pandemia del Coronavirus (COVID19). Sin embargo, con las visitas realizadas y la información de gabinete, se logró cumplir con lo planificado.</t>
  </si>
  <si>
    <t>1. Ampliar el personal técnico - científico para poder realizar más estudios e  investigaciones que son de interés para el desarrollo socioeconómico de la República Dominicana.                                                                                                                                                                                                                                                 2. Lograr tener oficinas regionales a nivel nacional sería un éxito desde el punto de vista operacional ya que en las mismas se tendría un personal científico y de apoyo que podrían facilitar la realizaciones de las investigaciones y actualizaciones de mapas.                                                                                                                               3. Poder capacitar aún mas al personal en el exterior es de gran interés para el SGN ya que se requiere que el mismo esté a la vanguardia con los temas.                                                                                                                                  4. Lograr obtener una mejoria presupuestaria que permita la autosuficiencia del SGN para cumplir con metas mayores de los productos planteados.                                                                                                                                           5. Poder crear capacidades de infraestructura y de logística con tecnologías adecuadas para hacer llegar toda la información de interés para el desarrollo de las municipalidades.</t>
  </si>
  <si>
    <t>Lineamientos para la Ejecución Presupuestaria 2022 del Gobierno General Nacional</t>
  </si>
  <si>
    <t>Lograr la realizacion de 6 estudios geocientíficos en el 2022, que permitan la reducción de los riesgos geológicos, hidrogeológicos y sísmicos de la República Dominicana.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</si>
</sst>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dd/mm/yyyy;@"/>
    <numFmt numFmtId="166" formatCode="[$-10409]#,##0;\-#,##0"/>
    <numFmt numFmtId="167" formatCode="[$-10409]#,##0.00;\-#,##0.00"/>
    <numFmt numFmtId="168"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166" fontId="17" fillId="0" borderId="28" xfId="0" applyNumberFormat="1" applyFont="1" applyBorder="1" applyAlignment="1" applyProtection="1">
      <alignment horizontal="center" vertical="center" wrapText="1" readingOrder="1"/>
      <protection locked="0"/>
    </xf>
    <xf numFmtId="167" fontId="17" fillId="0" borderId="28"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readingOrder="1"/>
      <protection locked="0"/>
    </xf>
    <xf numFmtId="168"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6" fontId="17" fillId="0" borderId="34" xfId="0" applyNumberFormat="1" applyFont="1" applyBorder="1" applyAlignment="1" applyProtection="1">
      <alignment horizontal="center" vertical="center" wrapText="1" readingOrder="1"/>
      <protection locked="0"/>
    </xf>
    <xf numFmtId="167"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Border="1" applyAlignment="1" applyProtection="1">
      <alignment horizontal="left" vertical="center" wrapText="1"/>
      <protection locked="0"/>
    </xf>
    <xf numFmtId="166" fontId="17" fillId="0" borderId="34" xfId="0" applyNumberFormat="1" applyFont="1" applyFill="1" applyBorder="1" applyAlignment="1" applyProtection="1">
      <alignment horizontal="center" vertical="center" wrapText="1"/>
      <protection locked="0"/>
    </xf>
    <xf numFmtId="167" fontId="17" fillId="0" borderId="34" xfId="0" applyNumberFormat="1" applyFont="1" applyFill="1" applyBorder="1" applyAlignment="1" applyProtection="1">
      <alignment horizontal="center" vertical="center" wrapText="1" readingOrder="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2" fillId="6" borderId="22"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xmlns=""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30" totalsRowShown="0" headerRowDxfId="14" dataDxfId="12" headerRowBorderDxfId="13" tableBorderDxfId="11" totalsRowBorderDxfId="10">
  <autoFilter ref="A28:J3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IF(G29&gt;0,G29/C29,0)</calculatedColumnFormula>
    </tableColumn>
    <tableColumn id="8" name="Financiero _x000a_(%) _x000a_H=F/D" dataDxfId="0">
      <calculatedColumnFormula>IF(#REF!&gt;0,#REF!/D29,0)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abSelected="1" zoomScale="110" zoomScaleNormal="110" workbookViewId="0">
      <selection activeCell="B21" sqref="B21:J21"/>
    </sheetView>
  </sheetViews>
  <sheetFormatPr baseColWidth="10" defaultRowHeight="15" x14ac:dyDescent="0.25"/>
  <cols>
    <col min="1" max="1" width="23" style="8" customWidth="1"/>
    <col min="2" max="10" width="12.7109375" style="8" customWidth="1"/>
    <col min="11" max="11" width="11.42578125" style="8"/>
  </cols>
  <sheetData>
    <row r="1" spans="1:11" ht="21.75" thickBot="1" x14ac:dyDescent="0.3">
      <c r="A1" s="28"/>
      <c r="B1" s="74" t="s">
        <v>37</v>
      </c>
      <c r="C1" s="75"/>
      <c r="D1" s="75"/>
      <c r="E1" s="75"/>
      <c r="F1" s="75"/>
      <c r="G1" s="75"/>
      <c r="H1" s="75"/>
      <c r="I1" s="75"/>
      <c r="J1" s="76"/>
      <c r="K1" s="1"/>
    </row>
    <row r="2" spans="1:11" ht="21.75" thickBot="1" x14ac:dyDescent="0.3">
      <c r="A2" s="29"/>
      <c r="B2" s="77" t="s">
        <v>0</v>
      </c>
      <c r="C2" s="78"/>
      <c r="D2" s="77" t="s">
        <v>1</v>
      </c>
      <c r="E2" s="79"/>
      <c r="F2" s="79"/>
      <c r="G2" s="78"/>
      <c r="H2" s="80"/>
      <c r="I2" s="2" t="s">
        <v>2</v>
      </c>
      <c r="J2" s="3" t="s">
        <v>3</v>
      </c>
      <c r="K2" s="1"/>
    </row>
    <row r="3" spans="1:11" ht="21.75" thickBot="1" x14ac:dyDescent="0.3">
      <c r="A3" s="30"/>
      <c r="B3" s="81" t="s">
        <v>4</v>
      </c>
      <c r="C3" s="82"/>
      <c r="D3" s="81" t="s">
        <v>68</v>
      </c>
      <c r="E3" s="82"/>
      <c r="F3" s="82"/>
      <c r="G3" s="82"/>
      <c r="H3" s="83"/>
      <c r="I3" s="4">
        <v>44743</v>
      </c>
      <c r="J3" s="5">
        <v>0</v>
      </c>
      <c r="K3" s="1"/>
    </row>
    <row r="4" spans="1:11" x14ac:dyDescent="0.25">
      <c r="A4" s="84"/>
      <c r="B4" s="85"/>
      <c r="C4" s="85"/>
      <c r="D4" s="86"/>
      <c r="E4" s="86"/>
      <c r="F4" s="86"/>
      <c r="G4" s="86"/>
      <c r="H4" s="86"/>
      <c r="I4" s="85"/>
      <c r="J4" s="87"/>
      <c r="K4" s="1"/>
    </row>
    <row r="5" spans="1:11" ht="3" customHeight="1" x14ac:dyDescent="0.25">
      <c r="A5" s="71"/>
      <c r="B5" s="72"/>
      <c r="C5" s="72"/>
      <c r="D5" s="72"/>
      <c r="E5" s="72"/>
      <c r="F5" s="72"/>
      <c r="G5" s="72"/>
      <c r="H5" s="72"/>
      <c r="I5" s="72"/>
      <c r="J5" s="73"/>
      <c r="K5" s="1"/>
    </row>
    <row r="6" spans="1:11" ht="15.75" x14ac:dyDescent="0.25">
      <c r="A6" s="36" t="s">
        <v>5</v>
      </c>
      <c r="B6" s="37"/>
      <c r="C6" s="37"/>
      <c r="D6" s="37"/>
      <c r="E6" s="37"/>
      <c r="F6" s="37"/>
      <c r="G6" s="37"/>
      <c r="H6" s="37"/>
      <c r="I6" s="37"/>
      <c r="J6" s="38"/>
      <c r="K6" s="1"/>
    </row>
    <row r="7" spans="1:11" ht="15.75" x14ac:dyDescent="0.25">
      <c r="A7" s="51" t="s">
        <v>6</v>
      </c>
      <c r="B7" s="52"/>
      <c r="C7" s="52"/>
      <c r="D7" s="52"/>
      <c r="E7" s="52"/>
      <c r="F7" s="52"/>
      <c r="G7" s="52"/>
      <c r="H7" s="52"/>
      <c r="I7" s="52"/>
      <c r="J7" s="53"/>
      <c r="K7" s="1"/>
    </row>
    <row r="8" spans="1:11" ht="15" customHeight="1" x14ac:dyDescent="0.25">
      <c r="A8" s="6" t="s">
        <v>7</v>
      </c>
      <c r="B8" s="46" t="s">
        <v>52</v>
      </c>
      <c r="C8" s="47"/>
      <c r="D8" s="47"/>
      <c r="E8" s="47"/>
      <c r="F8" s="47"/>
      <c r="G8" s="47"/>
      <c r="H8" s="47"/>
      <c r="I8" s="47"/>
      <c r="J8" s="48"/>
      <c r="K8" s="1"/>
    </row>
    <row r="9" spans="1:11" ht="15" customHeight="1" x14ac:dyDescent="0.25">
      <c r="A9" s="31" t="s">
        <v>38</v>
      </c>
      <c r="B9" s="46" t="s">
        <v>53</v>
      </c>
      <c r="C9" s="47"/>
      <c r="D9" s="47"/>
      <c r="E9" s="47"/>
      <c r="F9" s="47"/>
      <c r="G9" s="47"/>
      <c r="H9" s="47"/>
      <c r="I9" s="47"/>
      <c r="J9" s="48"/>
      <c r="K9" s="1"/>
    </row>
    <row r="10" spans="1:11" ht="15" customHeight="1" x14ac:dyDescent="0.25">
      <c r="A10" s="31" t="s">
        <v>39</v>
      </c>
      <c r="B10" s="46" t="s">
        <v>54</v>
      </c>
      <c r="C10" s="47"/>
      <c r="D10" s="47"/>
      <c r="E10" s="47"/>
      <c r="F10" s="47"/>
      <c r="G10" s="47"/>
      <c r="H10" s="47"/>
      <c r="I10" s="47"/>
      <c r="J10" s="48"/>
      <c r="K10" s="1"/>
    </row>
    <row r="11" spans="1:11" ht="60" customHeight="1" x14ac:dyDescent="0.25">
      <c r="A11" s="6" t="s">
        <v>8</v>
      </c>
      <c r="B11" s="49" t="s">
        <v>55</v>
      </c>
      <c r="C11" s="49"/>
      <c r="D11" s="49"/>
      <c r="E11" s="49"/>
      <c r="F11" s="49"/>
      <c r="G11" s="49"/>
      <c r="H11" s="49"/>
      <c r="I11" s="49"/>
      <c r="J11" s="50"/>
    </row>
    <row r="12" spans="1:11" ht="46.5" customHeight="1" x14ac:dyDescent="0.25">
      <c r="A12" s="6" t="s">
        <v>9</v>
      </c>
      <c r="B12" s="49" t="s">
        <v>56</v>
      </c>
      <c r="C12" s="49"/>
      <c r="D12" s="49"/>
      <c r="E12" s="49"/>
      <c r="F12" s="49"/>
      <c r="G12" s="49"/>
      <c r="H12" s="49"/>
      <c r="I12" s="49"/>
      <c r="J12" s="50"/>
    </row>
    <row r="13" spans="1:11" ht="15.75" x14ac:dyDescent="0.25">
      <c r="A13" s="36" t="s">
        <v>10</v>
      </c>
      <c r="B13" s="37"/>
      <c r="C13" s="37"/>
      <c r="D13" s="37"/>
      <c r="E13" s="37"/>
      <c r="F13" s="37"/>
      <c r="G13" s="37"/>
      <c r="H13" s="37"/>
      <c r="I13" s="37"/>
      <c r="J13" s="38"/>
    </row>
    <row r="14" spans="1:11" ht="27.75" customHeight="1" x14ac:dyDescent="0.25">
      <c r="A14" s="6" t="s">
        <v>11</v>
      </c>
      <c r="B14" s="32">
        <v>4</v>
      </c>
      <c r="C14" s="70" t="str">
        <f>IFERROR(VLOOKUP(B14,'[1]Validacion datos'!A2:B5,2,FALSE),"")</f>
        <v>DESARROLLO SOSTENIBLE</v>
      </c>
      <c r="D14" s="70"/>
      <c r="E14" s="70"/>
      <c r="F14" s="70"/>
      <c r="G14" s="70"/>
      <c r="H14" s="70"/>
      <c r="I14" s="70"/>
      <c r="J14" s="70"/>
    </row>
    <row r="15" spans="1:11" ht="26.25" customHeight="1" x14ac:dyDescent="0.25">
      <c r="A15" s="6" t="s">
        <v>12</v>
      </c>
      <c r="B15" s="9">
        <v>4.2</v>
      </c>
      <c r="C15" s="70" t="str">
        <f>IFERROR(VLOOKUP(B15,'[1]Validacion datos'!A8:B26,2,FALSE),"")</f>
        <v>Eficaz gestión de riesgos para minimizar pérdidas humanas, económicas y ambientales.</v>
      </c>
      <c r="D15" s="70"/>
      <c r="E15" s="70"/>
      <c r="F15" s="70"/>
      <c r="G15" s="70"/>
      <c r="H15" s="70"/>
      <c r="I15" s="70"/>
      <c r="J15" s="70"/>
    </row>
    <row r="16" spans="1:11" ht="33" customHeight="1" x14ac:dyDescent="0.25">
      <c r="A16" s="6" t="s">
        <v>13</v>
      </c>
      <c r="B16" s="10" t="s">
        <v>57</v>
      </c>
      <c r="C16" s="69" t="str">
        <f>IFERROR(VLOOKUP(B16,'[1]Validacion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D16" s="69"/>
      <c r="E16" s="69"/>
      <c r="F16" s="69"/>
      <c r="G16" s="69"/>
      <c r="H16" s="69"/>
      <c r="I16" s="69"/>
      <c r="J16" s="69"/>
    </row>
    <row r="17" spans="1:11" ht="15.75" x14ac:dyDescent="0.25">
      <c r="A17" s="36" t="s">
        <v>14</v>
      </c>
      <c r="B17" s="37"/>
      <c r="C17" s="37"/>
      <c r="D17" s="37"/>
      <c r="E17" s="37"/>
      <c r="F17" s="37"/>
      <c r="G17" s="37"/>
      <c r="H17" s="37"/>
      <c r="I17" s="37"/>
      <c r="J17" s="38"/>
    </row>
    <row r="18" spans="1:11" ht="29.25" customHeight="1" x14ac:dyDescent="0.25">
      <c r="A18" s="6" t="s">
        <v>15</v>
      </c>
      <c r="B18" s="49" t="s">
        <v>58</v>
      </c>
      <c r="C18" s="49"/>
      <c r="D18" s="49"/>
      <c r="E18" s="49"/>
      <c r="F18" s="49"/>
      <c r="G18" s="49"/>
      <c r="H18" s="49"/>
      <c r="I18" s="49"/>
      <c r="J18" s="50"/>
    </row>
    <row r="19" spans="1:11" ht="76.5" customHeight="1" x14ac:dyDescent="0.25">
      <c r="A19" s="11" t="s">
        <v>16</v>
      </c>
      <c r="B19" s="49" t="s">
        <v>59</v>
      </c>
      <c r="C19" s="49"/>
      <c r="D19" s="49"/>
      <c r="E19" s="49"/>
      <c r="F19" s="49"/>
      <c r="G19" s="49"/>
      <c r="H19" s="49"/>
      <c r="I19" s="49"/>
      <c r="J19" s="50"/>
    </row>
    <row r="20" spans="1:11" ht="30" customHeight="1" x14ac:dyDescent="0.25">
      <c r="A20" s="11" t="s">
        <v>17</v>
      </c>
      <c r="B20" s="49" t="s">
        <v>60</v>
      </c>
      <c r="C20" s="49"/>
      <c r="D20" s="49"/>
      <c r="E20" s="49"/>
      <c r="F20" s="49"/>
      <c r="G20" s="49"/>
      <c r="H20" s="49"/>
      <c r="I20" s="49"/>
      <c r="J20" s="50"/>
    </row>
    <row r="21" spans="1:11" ht="35.25" customHeight="1" x14ac:dyDescent="0.25">
      <c r="A21" s="11" t="s">
        <v>40</v>
      </c>
      <c r="B21" s="49" t="s">
        <v>69</v>
      </c>
      <c r="C21" s="49"/>
      <c r="D21" s="49"/>
      <c r="E21" s="49"/>
      <c r="F21" s="49"/>
      <c r="G21" s="49"/>
      <c r="H21" s="49"/>
      <c r="I21" s="49"/>
      <c r="J21" s="50"/>
      <c r="K21" s="1"/>
    </row>
    <row r="22" spans="1:11" ht="15.75" x14ac:dyDescent="0.25">
      <c r="A22" s="36" t="s">
        <v>18</v>
      </c>
      <c r="B22" s="37"/>
      <c r="C22" s="37"/>
      <c r="D22" s="37"/>
      <c r="E22" s="37"/>
      <c r="F22" s="37"/>
      <c r="G22" s="37"/>
      <c r="H22" s="37"/>
      <c r="I22" s="37"/>
      <c r="J22" s="38"/>
    </row>
    <row r="23" spans="1:11" ht="15.75" x14ac:dyDescent="0.25">
      <c r="A23" s="51" t="s">
        <v>19</v>
      </c>
      <c r="B23" s="52"/>
      <c r="C23" s="52"/>
      <c r="D23" s="52"/>
      <c r="E23" s="52"/>
      <c r="F23" s="52"/>
      <c r="G23" s="52"/>
      <c r="H23" s="52"/>
      <c r="I23" s="52"/>
      <c r="J23" s="53"/>
      <c r="K23" s="1"/>
    </row>
    <row r="24" spans="1:11" ht="15" customHeight="1" x14ac:dyDescent="0.25">
      <c r="A24" s="64" t="s">
        <v>20</v>
      </c>
      <c r="B24" s="65"/>
      <c r="C24" s="66" t="s">
        <v>21</v>
      </c>
      <c r="D24" s="68"/>
      <c r="E24" s="68"/>
      <c r="F24" s="68" t="s">
        <v>22</v>
      </c>
      <c r="G24" s="68"/>
      <c r="H24" s="65"/>
      <c r="I24" s="66" t="s">
        <v>23</v>
      </c>
      <c r="J24" s="67"/>
    </row>
    <row r="25" spans="1:11" x14ac:dyDescent="0.25">
      <c r="A25" s="54">
        <v>55500000</v>
      </c>
      <c r="B25" s="55"/>
      <c r="C25" s="61">
        <v>61571275</v>
      </c>
      <c r="D25" s="62"/>
      <c r="E25" s="63"/>
      <c r="F25" s="61">
        <v>55313525.960000001</v>
      </c>
      <c r="G25" s="62"/>
      <c r="H25" s="63"/>
      <c r="I25" s="56">
        <f>IF(G25&gt;0,G25/C25,0)</f>
        <v>0</v>
      </c>
      <c r="J25" s="57"/>
    </row>
    <row r="26" spans="1:11" ht="15.75" x14ac:dyDescent="0.25">
      <c r="A26" s="51" t="s">
        <v>24</v>
      </c>
      <c r="B26" s="52"/>
      <c r="C26" s="52"/>
      <c r="D26" s="52"/>
      <c r="E26" s="52"/>
      <c r="F26" s="52"/>
      <c r="G26" s="52"/>
      <c r="H26" s="52"/>
      <c r="I26" s="52"/>
      <c r="J26" s="53"/>
      <c r="K26" s="1"/>
    </row>
    <row r="27" spans="1:11" x14ac:dyDescent="0.25">
      <c r="A27" s="7"/>
      <c r="B27"/>
      <c r="C27" s="58" t="s">
        <v>25</v>
      </c>
      <c r="D27" s="59"/>
      <c r="E27" s="58" t="s">
        <v>45</v>
      </c>
      <c r="F27" s="59"/>
      <c r="G27" s="58" t="s">
        <v>41</v>
      </c>
      <c r="H27" s="58"/>
      <c r="I27" s="58" t="s">
        <v>26</v>
      </c>
      <c r="J27" s="60"/>
    </row>
    <row r="28" spans="1:11" ht="38.25" x14ac:dyDescent="0.25">
      <c r="A28" s="12" t="s">
        <v>27</v>
      </c>
      <c r="B28" s="13" t="s">
        <v>28</v>
      </c>
      <c r="C28" s="13" t="s">
        <v>42</v>
      </c>
      <c r="D28" s="13" t="s">
        <v>43</v>
      </c>
      <c r="E28" s="13" t="s">
        <v>46</v>
      </c>
      <c r="F28" s="13" t="s">
        <v>47</v>
      </c>
      <c r="G28" s="13" t="s">
        <v>48</v>
      </c>
      <c r="H28" s="13" t="s">
        <v>49</v>
      </c>
      <c r="I28" s="13" t="s">
        <v>50</v>
      </c>
      <c r="J28" s="14" t="s">
        <v>51</v>
      </c>
    </row>
    <row r="29" spans="1:11" ht="48" x14ac:dyDescent="0.25">
      <c r="A29" s="15" t="s">
        <v>61</v>
      </c>
      <c r="B29" s="16" t="s">
        <v>62</v>
      </c>
      <c r="C29" s="17">
        <v>6</v>
      </c>
      <c r="D29" s="18">
        <v>23153239</v>
      </c>
      <c r="E29" s="18">
        <v>6</v>
      </c>
      <c r="F29" s="18">
        <v>23153239</v>
      </c>
      <c r="G29" s="19">
        <v>6</v>
      </c>
      <c r="H29" s="26">
        <v>21786645.559999999</v>
      </c>
      <c r="I29" s="20">
        <f>IF(G29&gt;0,G29/C29,0)</f>
        <v>1</v>
      </c>
      <c r="J29" s="20">
        <f>IF(H29&gt;0,H29/D29,0)</f>
        <v>0.94097614420168163</v>
      </c>
    </row>
    <row r="30" spans="1:11" x14ac:dyDescent="0.25">
      <c r="A30" s="22"/>
      <c r="B30" s="23"/>
      <c r="C30" s="24"/>
      <c r="D30" s="25"/>
      <c r="E30" s="25"/>
      <c r="F30" s="25"/>
      <c r="G30" s="34"/>
      <c r="H30" s="35"/>
      <c r="I30" s="20"/>
      <c r="J30" s="21"/>
    </row>
    <row r="31" spans="1:11" ht="15.75" x14ac:dyDescent="0.25">
      <c r="A31" s="36" t="s">
        <v>29</v>
      </c>
      <c r="B31" s="37"/>
      <c r="C31" s="37"/>
      <c r="D31" s="37"/>
      <c r="E31" s="37"/>
      <c r="F31" s="37"/>
      <c r="G31" s="37"/>
      <c r="H31" s="37"/>
      <c r="I31" s="37"/>
      <c r="J31" s="38"/>
    </row>
    <row r="32" spans="1:11" ht="15.75" x14ac:dyDescent="0.25">
      <c r="A32" s="51" t="s">
        <v>30</v>
      </c>
      <c r="B32" s="52"/>
      <c r="C32" s="52"/>
      <c r="D32" s="52"/>
      <c r="E32" s="52"/>
      <c r="F32" s="52"/>
      <c r="G32" s="52"/>
      <c r="H32" s="52"/>
      <c r="I32" s="52"/>
      <c r="J32" s="53"/>
      <c r="K32" s="1"/>
    </row>
    <row r="33" spans="1:11" ht="15" customHeight="1" x14ac:dyDescent="0.25">
      <c r="A33" s="27" t="s">
        <v>31</v>
      </c>
      <c r="B33" s="49" t="s">
        <v>63</v>
      </c>
      <c r="C33" s="49"/>
      <c r="D33" s="49"/>
      <c r="E33" s="49"/>
      <c r="F33" s="49"/>
      <c r="G33" s="49"/>
      <c r="H33" s="49"/>
      <c r="I33" s="49"/>
      <c r="J33" s="50"/>
    </row>
    <row r="34" spans="1:11" ht="30" customHeight="1" x14ac:dyDescent="0.25">
      <c r="A34" s="27" t="s">
        <v>32</v>
      </c>
      <c r="B34" s="49" t="s">
        <v>64</v>
      </c>
      <c r="C34" s="49"/>
      <c r="D34" s="49"/>
      <c r="E34" s="49"/>
      <c r="F34" s="49"/>
      <c r="G34" s="49"/>
      <c r="H34" s="49"/>
      <c r="I34" s="49"/>
      <c r="J34" s="50"/>
    </row>
    <row r="35" spans="1:11" ht="78" customHeight="1" x14ac:dyDescent="0.25">
      <c r="A35" s="27" t="s">
        <v>33</v>
      </c>
      <c r="B35" s="49" t="s">
        <v>65</v>
      </c>
      <c r="C35" s="49"/>
      <c r="D35" s="49"/>
      <c r="E35" s="49"/>
      <c r="F35" s="49"/>
      <c r="G35" s="49"/>
      <c r="H35" s="49"/>
      <c r="I35" s="49"/>
      <c r="J35" s="50"/>
    </row>
    <row r="36" spans="1:11" ht="48.75" customHeight="1" x14ac:dyDescent="0.25">
      <c r="A36" s="27" t="s">
        <v>34</v>
      </c>
      <c r="B36" s="49" t="s">
        <v>66</v>
      </c>
      <c r="C36" s="49"/>
      <c r="D36" s="49"/>
      <c r="E36" s="49"/>
      <c r="F36" s="49"/>
      <c r="G36" s="49"/>
      <c r="H36" s="49"/>
      <c r="I36" s="49"/>
      <c r="J36" s="50"/>
    </row>
    <row r="37" spans="1:11" ht="15.75" x14ac:dyDescent="0.25">
      <c r="A37" s="36" t="s">
        <v>35</v>
      </c>
      <c r="B37" s="37"/>
      <c r="C37" s="37"/>
      <c r="D37" s="37"/>
      <c r="E37" s="37"/>
      <c r="F37" s="37"/>
      <c r="G37" s="37"/>
      <c r="H37" s="37"/>
      <c r="I37" s="37"/>
      <c r="J37" s="38"/>
    </row>
    <row r="38" spans="1:11" ht="15.75" x14ac:dyDescent="0.25">
      <c r="A38" s="39" t="s">
        <v>36</v>
      </c>
      <c r="B38" s="40"/>
      <c r="C38" s="40"/>
      <c r="D38" s="40"/>
      <c r="E38" s="40"/>
      <c r="F38" s="40"/>
      <c r="G38" s="40"/>
      <c r="H38" s="40"/>
      <c r="I38" s="40"/>
      <c r="J38" s="41"/>
      <c r="K38" s="1"/>
    </row>
    <row r="39" spans="1:11" ht="128.25" customHeight="1" x14ac:dyDescent="0.25">
      <c r="A39" s="42" t="s">
        <v>67</v>
      </c>
      <c r="B39" s="43"/>
      <c r="C39" s="43"/>
      <c r="D39" s="43"/>
      <c r="E39" s="43"/>
      <c r="F39" s="43"/>
      <c r="G39" s="43"/>
      <c r="H39" s="43"/>
      <c r="I39" s="43"/>
      <c r="J39" s="44"/>
    </row>
    <row r="40" spans="1:11" ht="27.75" customHeight="1" x14ac:dyDescent="0.25">
      <c r="A40" s="33"/>
      <c r="B40" s="33"/>
      <c r="C40" s="33"/>
      <c r="D40" s="33"/>
      <c r="E40" s="33"/>
      <c r="F40" s="33"/>
      <c r="G40" s="33"/>
      <c r="H40" s="33"/>
      <c r="I40" s="33"/>
      <c r="J40" s="33"/>
    </row>
    <row r="41" spans="1:11" ht="30.75" customHeight="1" x14ac:dyDescent="0.25">
      <c r="A41" s="45" t="s">
        <v>44</v>
      </c>
      <c r="B41" s="45"/>
      <c r="C41" s="45"/>
      <c r="D41" s="45"/>
      <c r="E41" s="45"/>
      <c r="F41" s="45"/>
      <c r="G41" s="45"/>
      <c r="H41" s="45"/>
      <c r="I41" s="45"/>
      <c r="J41" s="45"/>
    </row>
  </sheetData>
  <mergeCells count="48">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C27:D27"/>
    <mergeCell ref="G27:H27"/>
    <mergeCell ref="I27:J27"/>
    <mergeCell ref="E27:F27"/>
    <mergeCell ref="C25:E25"/>
    <mergeCell ref="F25:H25"/>
    <mergeCell ref="A37:J37"/>
    <mergeCell ref="A38:J38"/>
    <mergeCell ref="A39:J39"/>
    <mergeCell ref="A41:J41"/>
    <mergeCell ref="B9:J9"/>
    <mergeCell ref="B10:J10"/>
    <mergeCell ref="B21:J21"/>
    <mergeCell ref="A31:J31"/>
    <mergeCell ref="A32:J32"/>
    <mergeCell ref="B33:J33"/>
    <mergeCell ref="B34:J34"/>
    <mergeCell ref="B35:J35"/>
    <mergeCell ref="B36:J36"/>
    <mergeCell ref="A25:B25"/>
    <mergeCell ref="I25:J25"/>
    <mergeCell ref="A26:J26"/>
  </mergeCells>
  <phoneticPr fontId="23" type="noConversion"/>
  <dataValidations count="16">
    <dataValidation allowBlank="1" showInputMessage="1" showErrorMessage="1" prompt="Monto presupuestado para el producto" sqref="F28:F29 D28:D30 D30:E30 H29 E29"/>
    <dataValidation allowBlank="1" showInputMessage="1" showErrorMessage="1" prompt="Meta anual del indicador" sqref="E28 C28:C30"/>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F25 A25:C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 allowBlank="1" showInputMessage="1" showErrorMessage="1" prompt="Meta alcanzada en el trimestre" sqref="G28:G29 H29"/>
    <dataValidation allowBlank="1" showInputMessage="1" showErrorMessage="1" prompt="Monto ejecutado en el trimestre" sqref="H28:H29"/>
  </dataValidations>
  <pageMargins left="0.7" right="0.7" top="0.75" bottom="0.75" header="0.3" footer="0.3"/>
  <pageSetup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ADMIN</cp:lastModifiedBy>
  <dcterms:created xsi:type="dcterms:W3CDTF">2021-03-22T15:50:10Z</dcterms:created>
  <dcterms:modified xsi:type="dcterms:W3CDTF">2022-05-05T17:25:59Z</dcterms:modified>
</cp:coreProperties>
</file>