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0FED9A6F-2F45-4921-8BF0-44CAAB76F1A2}" xr6:coauthVersionLast="47" xr6:coauthVersionMax="47" xr10:uidLastSave="{00000000-0000-0000-0000-000000000000}"/>
  <bookViews>
    <workbookView xWindow="-120" yWindow="-120" windowWidth="29040" windowHeight="15840" tabRatio="561" firstSheet="6" activeTab="6" xr2:uid="{00000000-000D-0000-FFFF-FFFF00000000}"/>
  </bookViews>
  <sheets>
    <sheet name="enero" sheetId="25" state="hidden" r:id="rId1"/>
    <sheet name="febrero" sheetId="26" state="hidden" r:id="rId2"/>
    <sheet name="marzo" sheetId="27" state="hidden" r:id="rId3"/>
    <sheet name="abril" sheetId="19" state="hidden" r:id="rId4"/>
    <sheet name="mayo" sheetId="20" state="hidden" r:id="rId5"/>
    <sheet name="junio" sheetId="21" state="hidden" r:id="rId6"/>
    <sheet name="ene-mar" sheetId="29"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9" l="1"/>
  <c r="Q2" i="29" s="1"/>
  <c r="J22" i="29"/>
  <c r="R2" i="29" s="1"/>
  <c r="K22" i="29"/>
  <c r="S2" i="29" s="1"/>
  <c r="L22" i="29"/>
  <c r="T2" i="29" s="1"/>
  <c r="M22" i="29"/>
  <c r="U2" i="29" s="1"/>
  <c r="N22" i="29"/>
  <c r="V2" i="29" s="1"/>
  <c r="O22" i="29"/>
  <c r="W2" i="29" s="1"/>
  <c r="X2" i="29" l="1"/>
  <c r="X3" i="29" s="1"/>
  <c r="Q3" i="29" l="1"/>
  <c r="V3" i="29"/>
  <c r="U3" i="29"/>
  <c r="T3" i="29"/>
  <c r="S3" i="29"/>
  <c r="R3" i="29"/>
  <c r="W3" i="29"/>
</calcChain>
</file>

<file path=xl/sharedStrings.xml><?xml version="1.0" encoding="utf-8"?>
<sst xmlns="http://schemas.openxmlformats.org/spreadsheetml/2006/main" count="394" uniqueCount="231">
  <si>
    <t>fecha</t>
  </si>
  <si>
    <t>REFERENCIAL</t>
  </si>
  <si>
    <t>VOLANTE</t>
  </si>
  <si>
    <t>VIA</t>
  </si>
  <si>
    <t>PUBLICO SOLICITANTE</t>
  </si>
  <si>
    <t xml:space="preserve">INSTITUCION </t>
  </si>
  <si>
    <t>REMITIDO</t>
  </si>
  <si>
    <t>DETALLE</t>
  </si>
  <si>
    <t>RESPUESTA</t>
  </si>
  <si>
    <t>n/a</t>
  </si>
  <si>
    <t>independiente</t>
  </si>
  <si>
    <t>estudiante</t>
  </si>
  <si>
    <t>privado</t>
  </si>
  <si>
    <t>fecha respuesta</t>
  </si>
  <si>
    <t>institucion Publica</t>
  </si>
  <si>
    <t>email:johnna2295@gmail.com</t>
  </si>
  <si>
    <t>Estudiante</t>
  </si>
  <si>
    <t>Johanna Lantigua                           Pucmm</t>
  </si>
  <si>
    <t xml:space="preserve">Freddy, Betania </t>
  </si>
  <si>
    <t>solicitud: cualquier información geológica y ambiental (ejemplo: topografía, suelos, Geo-litología, gráficas, fotografías) de la zona, en un lapso del 2000 hasta la fecha</t>
  </si>
  <si>
    <t>oai@sgn.gob.do; johanna2295@gmail.com</t>
  </si>
  <si>
    <t>oai@sgn.gob.do; ranovalles@gmail.com</t>
  </si>
  <si>
    <t>email: ranovalles@gmail.com</t>
  </si>
  <si>
    <t>rafael A. Nuñez                                Indrhi</t>
  </si>
  <si>
    <t>freddy, leonardo</t>
  </si>
  <si>
    <t>solicitud: las capas en formato KMZ o shapefile de las areas propensas a deslizamiento en la cuenca del rio Yaue del Norte</t>
  </si>
  <si>
    <t>carta-fisica</t>
  </si>
  <si>
    <t>DGRS-3-019-2021</t>
  </si>
  <si>
    <t>MOPC</t>
  </si>
  <si>
    <t>BERENICE, FRACISCO</t>
  </si>
  <si>
    <t>carta-096</t>
  </si>
  <si>
    <t>oai@sgn.gob.do; g.tv335@gmail.com</t>
  </si>
  <si>
    <t>email:  g.tv335@gmail.com</t>
  </si>
  <si>
    <t>Gustavo martinez perez</t>
  </si>
  <si>
    <t>freddy, kenny</t>
  </si>
  <si>
    <t xml:space="preserve">SOLICITUD:  Mapas actualizados de las fallas tectonicas de republcia Dominicana </t>
  </si>
  <si>
    <t>INSTITUCION PUBLICA</t>
  </si>
  <si>
    <t>email: alcaleb.p07@gmail.com</t>
  </si>
  <si>
    <t>solicitud: geología, sismicidad, vulnerabilidad y uso del suelo, aguas subterráneas, nivel freático de San pedro de Macoris</t>
  </si>
  <si>
    <t>oai@sgn.ogb.do; alcaleb.p07@gmail.com</t>
  </si>
  <si>
    <t>solicitud : yacimientos  e indicios mineros del pais</t>
  </si>
  <si>
    <t>email: acvalenzuela.cv@gmail.com</t>
  </si>
  <si>
    <t>oai@sgb.gob.do; acvalenzuela.cv@gmail.com</t>
  </si>
  <si>
    <t>Ana carolina Valenzuela Mercedes</t>
  </si>
  <si>
    <t>Berenice</t>
  </si>
  <si>
    <t>berenice, Jesus</t>
  </si>
  <si>
    <t xml:space="preserve">solicitud:  informaciones  relacioandas al suelo de Higuey especificamente en la zona de Ana Melia: </t>
  </si>
  <si>
    <t>email: cpsiar@hotmail.es</t>
  </si>
  <si>
    <t>indpendiente</t>
  </si>
  <si>
    <t>BETANIA Y FRAMCISCO</t>
  </si>
  <si>
    <t xml:space="preserve">SOLICTUD: SOLICITUD ESTUDIO VULNERABILIDAD  SÍSMICA REALIZADOS  EN SAN CRISTÓBAL 
</t>
  </si>
  <si>
    <t>oai@sgn.gob.do;  cpsiar@hotmail.es</t>
  </si>
  <si>
    <t>email: centrodetiempo@gmail.com</t>
  </si>
  <si>
    <t xml:space="preserve">Yenny </t>
  </si>
  <si>
    <t>SOLICITUD: soy propietaria de una parcela de 29 tareas de tierra, ubicada en cambita uribe san cristobal, el cual me interesa saber si en esa parcela hay  agua.</t>
  </si>
  <si>
    <t>oai@sgn.gob.do; centrodetiempo@gmail.com</t>
  </si>
  <si>
    <t xml:space="preserve">Elvin Perez                                              Sub Director, Encargado escuela Gestión de Riesgo
Defensa Civil, San Cristóbal.
</t>
  </si>
  <si>
    <t>UASD                                       Reinaldo Cornelio Ramirez</t>
  </si>
  <si>
    <t>Jesus</t>
  </si>
  <si>
    <t xml:space="preserve">Solicituides: informaciones correspondoetes de las fallas tectonica de la Republcia Dominicana </t>
  </si>
  <si>
    <t>oai@sgn.gob.do; ing.reycomellor@gmail.com</t>
  </si>
  <si>
    <t>1/06/201</t>
  </si>
  <si>
    <t>email:ndirocie@mem.gob.do</t>
  </si>
  <si>
    <t>institucion publica</t>
  </si>
  <si>
    <t>Nisael Dirocie Matos                                  Viceministro de Hidrocarburos</t>
  </si>
  <si>
    <t>MARITZA ROSA                                      Centro Copiado D' Tiempo</t>
  </si>
  <si>
    <t>solicitud: información respecto a la caracterización geoquímica del  de las aguas RD</t>
  </si>
  <si>
    <t>oai@sgn.gob.do; ndirocie@mem.gob.do</t>
  </si>
  <si>
    <t>Dias procesando la solicitud</t>
  </si>
  <si>
    <t>Alexander Peña                                   UASD</t>
  </si>
  <si>
    <t>email: velianaisabel@gmail.com</t>
  </si>
  <si>
    <t>formulario en  el portal del SGN</t>
  </si>
  <si>
    <t>Eliana Isabel Vargas Diaz</t>
  </si>
  <si>
    <t>Yenny</t>
  </si>
  <si>
    <t>Solicitud: Mapa Hidrogeologico Las Matas</t>
  </si>
  <si>
    <t>aramirez@sgn.gob.do; velianaisabel@gmail.com</t>
  </si>
  <si>
    <t xml:space="preserve"> 22/06/2021 </t>
  </si>
  <si>
    <t xml:space="preserve">Victor Manuel García </t>
  </si>
  <si>
    <t>yenny</t>
  </si>
  <si>
    <t xml:space="preserve">soliictud: Mapa hidrogeologico de las provincia de Santiago Rodriguez y montecristi </t>
  </si>
  <si>
    <t>oai@sgn.gob.do; viticocelulares@gmail.com</t>
  </si>
  <si>
    <t>kenny</t>
  </si>
  <si>
    <t>Dias tomaods para dar respuesta</t>
  </si>
  <si>
    <t>Dias procesando</t>
  </si>
  <si>
    <t>001</t>
  </si>
  <si>
    <t>email: hlopez@invi.gob.do</t>
  </si>
  <si>
    <t xml:space="preserve">Institucion Publica </t>
  </si>
  <si>
    <t xml:space="preserve">INVI                                      Hecor J. Lopez  barraco , PMP </t>
  </si>
  <si>
    <t>Leonardo</t>
  </si>
  <si>
    <t>Solicitud: toda informacion relativa al perfil estratrigrafico de las alternativas de terrenos que hemos identificado para el proyecto de Mejoramiento de Obras Públicas para Reducir el Riesgo de Desastres</t>
  </si>
  <si>
    <t>despachodriector@sgn.gob.do; h.lopez@invi.gob.do</t>
  </si>
  <si>
    <t>005</t>
  </si>
  <si>
    <t>fisica: carta</t>
  </si>
  <si>
    <t>unversidad Privada</t>
  </si>
  <si>
    <t>PUCMM,                            ING. JARUSELSKY PEREZ, PHD, Diretcor de Ingenieria</t>
  </si>
  <si>
    <t>solicitud: mapas didgitales Geologicos y de unidades Geomorfologicos del pais</t>
  </si>
  <si>
    <t>encuesta de cartografia de forma fisica</t>
  </si>
  <si>
    <t xml:space="preserve"> 15/1/2021 </t>
  </si>
  <si>
    <t>006</t>
  </si>
  <si>
    <t>email: fsepulveda0370@gmail.com</t>
  </si>
  <si>
    <t>estudiante maestria</t>
  </si>
  <si>
    <t>UASD-SANTIAGO,         Lic,. Francisco, Sepulveda</t>
  </si>
  <si>
    <t>Jessica, Leonardo</t>
  </si>
  <si>
    <t xml:space="preserve">solicitud: Estudio geologicos sobre la vulnerabilidad de los suelos de la provincia de puerto plata y el de agua subterraneas, Estamos abierto a recibir cualquier material que nos permita identificar el alto indice de vulnerabilidad que tiene nuestra provincia de Puerto Plata.
</t>
  </si>
  <si>
    <t xml:space="preserve">despachodiretcor@sgn.gob.do; fsepulveda0370@gmail.com </t>
  </si>
  <si>
    <t>011</t>
  </si>
  <si>
    <t>oai</t>
  </si>
  <si>
    <t>Samir de la Cruz</t>
  </si>
  <si>
    <t>Leonardo, Kenny</t>
  </si>
  <si>
    <t>solicitud: TIPO DE SUELO DE SABANA YEGUA. CLIMA DE SABANA YEGUA MAPAS GEOLOGICO, CARTOGRAFICO, MAPA POLITICO TODAS
LAS INFORMACION QUE SEA BASADA EN SABANA YEGUA</t>
  </si>
  <si>
    <t>N/A</t>
  </si>
  <si>
    <t>013</t>
  </si>
  <si>
    <t>email: carmelamoya@ingenieros.com</t>
  </si>
  <si>
    <t>Carmela Moya, independiente</t>
  </si>
  <si>
    <t>solicitud: informacion geologica de la zona de cañabon  Bonao, que pueda ser suministrada</t>
  </si>
  <si>
    <t xml:space="preserve">despachodiretcor@sgn.gob.do; carmelamoya@ingenieros.com </t>
  </si>
  <si>
    <t>20</t>
  </si>
  <si>
    <t>email:yennycampusano@gmail.com</t>
  </si>
  <si>
    <t xml:space="preserve">Yenny Capusano          </t>
  </si>
  <si>
    <t>yenny, Leonrado</t>
  </si>
  <si>
    <t>solicitud: información sobre la geología, suelos, clima, hidrología superficial y subterránea de la zona de Río San Juan</t>
  </si>
  <si>
    <t>despachodirecto@sgn.gob.do</t>
  </si>
  <si>
    <t xml:space="preserve">Dias procesado </t>
  </si>
  <si>
    <t>email: beexcellent01@gmail.com</t>
  </si>
  <si>
    <t xml:space="preserve">PHES Group </t>
  </si>
  <si>
    <t>yenny, jesus, kenny</t>
  </si>
  <si>
    <t>solicitud: estudio sobre la capacidad Geotérmica del país</t>
  </si>
  <si>
    <t>despachodirector@sgn.gob.do;beexcellent01@gmail.com</t>
  </si>
  <si>
    <t>email: cmdilone1@gmail.com</t>
  </si>
  <si>
    <t>Carlos Dilone</t>
  </si>
  <si>
    <t>solicitud:mapas que muestren los Rios Arroyos, cañcadas y escorentias que nacen o cruzan por el banco</t>
  </si>
  <si>
    <t>despachodirector@sgn.gob.do;cmdilone1@gmail.com</t>
  </si>
  <si>
    <t>email: jlgranja@ucm.es</t>
  </si>
  <si>
    <t xml:space="preserve">internacional </t>
  </si>
  <si>
    <t>Granja-Bruña, José-Luis Universidad Complutense of Madrid</t>
  </si>
  <si>
    <t>sandra, kenny</t>
  </si>
  <si>
    <t>solicitud: informes relacionados con la microzonificación de Santiago de los Caballeros</t>
  </si>
  <si>
    <t>despahodirector@sgn.gob.do; jlgranja@ucm.es</t>
  </si>
  <si>
    <t>email: ing.fco.kery@gmail.com</t>
  </si>
  <si>
    <t xml:space="preserve">Ing. Francisco  Alb. Kery Castro </t>
  </si>
  <si>
    <t>Kenny, Francsisco</t>
  </si>
  <si>
    <t>solicitud:niveles freaticos de las coordenadas: 18°47'22.6"N 69°00'12.2"W</t>
  </si>
  <si>
    <t>despachodiretor@sgn.ob.do; ing.co.kery@gmail.com</t>
  </si>
  <si>
    <t>email: ivanmarquezcu@yahoo.com</t>
  </si>
  <si>
    <t>institucion Pública</t>
  </si>
  <si>
    <t>Ing. Pedro Iván Márquez Mercerón, ONESVIE</t>
  </si>
  <si>
    <t>Kenny</t>
  </si>
  <si>
    <t>solicitud: mapas geológicos y microzonificación del municipio Bajos de Haina de la Provincia San Cristóbal, en formato shapefile</t>
  </si>
  <si>
    <t>despachodirector;ivanmarquezcu@yahoo.com</t>
  </si>
  <si>
    <t>email: mimat19@hotmail.com</t>
  </si>
  <si>
    <t>indepediente</t>
  </si>
  <si>
    <t>Miriam Matos</t>
  </si>
  <si>
    <t>solicitud: mapas geológicos georreferenciados de la provincia de Montecristi</t>
  </si>
  <si>
    <t>despachodirector@sgn.gob.do; mimat19@hotmail.com</t>
  </si>
  <si>
    <t>email: marjeanliz@gmail.com</t>
  </si>
  <si>
    <t>Marlenin Lantigua Nina</t>
  </si>
  <si>
    <t>solicitud: recursos minerales y yacieminetos que existen en nuestro pais y conocer sobre los dirferentes tipos de mapas cartograficos</t>
  </si>
  <si>
    <t>despachodirector@sgn.gob.do; marjeanliz@gmail.com</t>
  </si>
  <si>
    <t>email: dahianur@gmail.com</t>
  </si>
  <si>
    <t>dahian dabiel Ureña Rosa</t>
  </si>
  <si>
    <t xml:space="preserve">solicitud: Estudios hidrogeológicos y geologia ambiental </t>
  </si>
  <si>
    <t>despachodirector@sgn.gob.do; dahianur@gmail.com</t>
  </si>
  <si>
    <t xml:space="preserve">email: fisico carta </t>
  </si>
  <si>
    <t>Ayuntamiento municipal de Altamira</t>
  </si>
  <si>
    <t>leonardo</t>
  </si>
  <si>
    <t xml:space="preserve">solicitud: toda informacion Geologica, eofisica, uso de suelos  mapas dentro de area de altamira </t>
  </si>
  <si>
    <t>despachodirector@gmail.com; ayuntamientoaltamira@hotmail.com</t>
  </si>
  <si>
    <t>email: yefripeña330@gmail.com</t>
  </si>
  <si>
    <t>indendiente</t>
  </si>
  <si>
    <t>Yefri Peña</t>
  </si>
  <si>
    <t>Leonardo y Arnold</t>
  </si>
  <si>
    <t>Solicitud: memoria geomorfologica de Cotui</t>
  </si>
  <si>
    <t>despachodirector@gmail.com;yefripena330@gmail.com</t>
  </si>
  <si>
    <t>email: noemilucian30@hotmail.com</t>
  </si>
  <si>
    <t>Angela Noemi Luciano Contreras</t>
  </si>
  <si>
    <t>soliictud: porcentaje de aparición de cada tipo de roca en República Dominicana</t>
  </si>
  <si>
    <t>despachodirector@sgn.gob.do; noemiluciano30@hotmail.com</t>
  </si>
  <si>
    <t>email: jperez.2302@gmail.com</t>
  </si>
  <si>
    <t xml:space="preserve">Juan A. Perez Santana </t>
  </si>
  <si>
    <t>Yenny, Australia</t>
  </si>
  <si>
    <t>solicitud: archivos shape conteniendo los esquemas hidrogeológicos de la provincia de Samaná</t>
  </si>
  <si>
    <t>despachodirector@sgn.gob.do; jperez.2302@gmail.com</t>
  </si>
  <si>
    <t>30/30/2021</t>
  </si>
  <si>
    <t xml:space="preserve">Institucion publica </t>
  </si>
  <si>
    <t>INAPA                                        Gabriel Barinas</t>
  </si>
  <si>
    <t>Leonrado, jesus</t>
  </si>
  <si>
    <t>solicitud: Mapas geologico a escala 1:50,000 en formato Shapefile de las secciones de Comendador, El Cercado y Guaroa</t>
  </si>
  <si>
    <t>OAI</t>
  </si>
  <si>
    <t>TIPO DE SERVICIOS</t>
  </si>
  <si>
    <t>Geologia Ambiental y Aplicada</t>
  </si>
  <si>
    <t>Hidrogeologia</t>
  </si>
  <si>
    <t>Geologia</t>
  </si>
  <si>
    <t>Recursos Mineros</t>
  </si>
  <si>
    <t>SIG</t>
  </si>
  <si>
    <t>Otros</t>
  </si>
  <si>
    <t>Total</t>
  </si>
  <si>
    <t>%</t>
  </si>
  <si>
    <t>VIA DE RESPUESTA</t>
  </si>
  <si>
    <t>Dias tomados para dar respuesta</t>
  </si>
  <si>
    <t xml:space="preserve">  </t>
  </si>
  <si>
    <t>REMITIDO A</t>
  </si>
  <si>
    <t>SISMICIDAD</t>
  </si>
  <si>
    <t>SAIP</t>
  </si>
  <si>
    <t>OTROS</t>
  </si>
  <si>
    <t>ADMINISTRATIVO</t>
  </si>
  <si>
    <t>CARTOGRAFIA</t>
  </si>
  <si>
    <t>DOCUMENTACION, RECUROS MINEROS</t>
  </si>
  <si>
    <t>EMAIL</t>
  </si>
  <si>
    <t>17/12024</t>
  </si>
  <si>
    <t>RECURSOS MINEROS</t>
  </si>
  <si>
    <t>Historia, geologia, hidrologia, fauna y flora de la Sierra de Neiba.</t>
  </si>
  <si>
    <t xml:space="preserve">Queremos identificar la ubicación exacta en el mapa del país de un terreno tiene décadas baldío y sus exactas delimitaciones. 
</t>
  </si>
  <si>
    <t>ESTUDIOS GEOLOGICOS</t>
  </si>
  <si>
    <t xml:space="preserve">Datos de la Loma Guardarraya (Parque Juan Ulises Garcia Bonnelly) en San Juan. Los datos a solicitar: fecha de creacion del parque, historia del mismo, hidrologia, geologia y cualquier otro dato que me puedan aportar. Muchas gracias de antemano. </t>
  </si>
  <si>
    <t>8/3/4/2024</t>
  </si>
  <si>
    <t xml:space="preserve">ADMINISTRATIVO Y FINANCIERO </t>
  </si>
  <si>
    <t xml:space="preserve">Estados financieros para los años:   2021-2020. Con sus notas detalladas. Es importante que los Estados financieros tengan el desglose de las notas financieras o anexos. </t>
  </si>
  <si>
    <t>RECURSOS HUMANOS</t>
  </si>
  <si>
    <t xml:space="preserve">Actualización base de datos, para fines de programa de capacitación
</t>
  </si>
  <si>
    <t>SIG, RECUROS MINEROS</t>
  </si>
  <si>
    <t>RECURSOS MINEROS, HIDROGEOLOGIA Y CALIDAD DE LAS AGUAS</t>
  </si>
  <si>
    <t>GEOLOGIA</t>
  </si>
  <si>
    <t>oai@sgn.gob.do</t>
  </si>
  <si>
    <t>Suministro de mapas (en formato no modificable), siendo los siguientes: Geológico a varias escalas, Yacimientos e Indicios Mineros, Peligrosidad Geológica, Lugares de Interés Geológico, Recursos Mineros, Inundaciones Geomorfológicas, Procesos Activos, Geoquímicos, Geomorfológicos, Hidrogeológicos</t>
  </si>
  <si>
    <t xml:space="preserve">Estados financieros para los años:  2020-2019, con sus notas detalladas. Es importante que los Estados financieros tengan el desglose de las notas financieras o anexos. </t>
  </si>
  <si>
    <t xml:space="preserve">Geología  para la realización de mapas, estudio de las provincias fronterizas municpio de Monte Cristi, uno de los apartados de la investigación abarca partes geológicas. La información que requiero la menciono a continuación: Geológico a varias escalas, Yacimientos e Indicios Mineros, Peligrosidad Geológica, Lugares de Interés Geológico, Recursos Mineros, Inundaciones Geomorfológicas, Procesos Activos, Geoquímicos, Geomorfológicos, Hidrogeológicos
</t>
  </si>
  <si>
    <t>Inventarios de dique de deslizamientos de tierra (inventarios, listados, coordenadas, mapas, bases de datos,…) en su país Republica Dominicana. ¿O conoce personalmente lugares donde un deslizamiento de tierra o de rocas ha bloqueado un río? Buscamos todo tipo de diques de deslizamiento de tierra. Acontecimientos históricos en los que la presa ya se rompió y acontecimientos actuales que aún tienen in embalse. Cualquier tipo de información sobre este tema sería de gran beneficio para nuestra investigación</t>
  </si>
  <si>
    <t>Datos hidrogeológicos de la cuenca del Rio Yasica y Estudios geológicos de los municipios de Sabaneta del Yasica, Veragua y Gaspar Hernández.</t>
  </si>
  <si>
    <t>Mapa de microzonificación sísmica de Santo Domingo para poder trabajar en tesis universitaria.</t>
  </si>
  <si>
    <t>Estoy trabajando mi Proyecto de grado en las Cuevas del Pomier y me gustaría saber si me pueden facilitar cualquier tipo de información que tengan acerca de las mismas, todas me son útiles.</t>
  </si>
  <si>
    <t>Estudios realizados por su institución sobre la relación de estroncio Sr86/Sr87 en la zona de Santo Domingo (con área de mayor interés la zona cercana a la orilla del río Ozama). El motivo de la consulta es que estoy tratando de conseguir información sobre este punto para un proyecto de investigación histórico-arqueológica. Les quedaría agradecida por cualquier dato, orientación, guía o indicación que pudieran darme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</si>
</sst>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u/>
      <sz val="11"/>
      <color theme="10"/>
      <name val="Calibri"/>
      <family val="2"/>
      <scheme val="minor"/>
    </font>
    <font>
      <sz val="11"/>
      <name val="Calibri"/>
      <family val="2"/>
      <scheme val="minor"/>
    </font>
    <font>
      <sz val="10"/>
      <name val="Arial"/>
      <family val="2"/>
    </font>
    <font>
      <u/>
      <sz val="11"/>
      <color theme="1"/>
      <name val="Calibri"/>
      <family val="2"/>
      <scheme val="minor"/>
    </font>
    <font>
      <sz val="11"/>
      <color theme="1"/>
      <name val="Calibri"/>
      <family val="2"/>
      <scheme val="minor"/>
    </font>
    <font>
      <sz val="14"/>
      <color theme="1"/>
      <name val="Calibri"/>
      <family val="2"/>
      <scheme val="minor"/>
    </font>
    <font>
      <sz val="10"/>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44">
    <xf numFmtId="0" fontId="0" fillId="0" borderId="0" xfId="0"/>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 fillId="0" borderId="0" xfId="1" applyAlignment="1">
      <alignment wrapText="1"/>
    </xf>
    <xf numFmtId="49" fontId="0" fillId="2" borderId="1" xfId="0" applyNumberFormat="1" applyFill="1" applyBorder="1" applyAlignment="1">
      <alignment wrapText="1"/>
    </xf>
    <xf numFmtId="14"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0" fillId="2" borderId="2" xfId="0" applyFill="1" applyBorder="1" applyAlignment="1">
      <alignment horizontal="left" wrapText="1"/>
    </xf>
    <xf numFmtId="0" fontId="0" fillId="2" borderId="1" xfId="0" applyFill="1" applyBorder="1" applyAlignment="1">
      <alignment horizontal="center" wrapText="1"/>
    </xf>
    <xf numFmtId="0" fontId="0" fillId="2" borderId="2" xfId="0" applyFill="1" applyBorder="1"/>
    <xf numFmtId="14" fontId="0" fillId="0" borderId="1" xfId="0" applyNumberFormat="1" applyBorder="1"/>
    <xf numFmtId="0" fontId="0" fillId="0" borderId="1" xfId="0" applyBorder="1"/>
    <xf numFmtId="0" fontId="0" fillId="0" borderId="1" xfId="0" applyBorder="1" applyAlignment="1">
      <alignment wrapText="1"/>
    </xf>
    <xf numFmtId="0" fontId="1" fillId="0" borderId="1" xfId="1" applyBorder="1" applyAlignment="1">
      <alignment wrapText="1"/>
    </xf>
    <xf numFmtId="0" fontId="2" fillId="0" borderId="1" xfId="1" applyFont="1" applyBorder="1" applyAlignment="1">
      <alignment wrapText="1"/>
    </xf>
    <xf numFmtId="0" fontId="0" fillId="0" borderId="1" xfId="0" applyBorder="1" applyAlignment="1">
      <alignment horizontal="center"/>
    </xf>
    <xf numFmtId="14" fontId="0" fillId="0" borderId="1" xfId="0" applyNumberFormat="1" applyBorder="1" applyAlignment="1">
      <alignment wrapText="1"/>
    </xf>
    <xf numFmtId="49" fontId="0" fillId="0" borderId="1" xfId="0" applyNumberFormat="1" applyBorder="1" applyAlignment="1">
      <alignment wrapText="1"/>
    </xf>
    <xf numFmtId="22"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14" fontId="3" fillId="0" borderId="1" xfId="0" applyNumberFormat="1" applyFont="1" applyBorder="1" applyAlignment="1">
      <alignment horizontal="center" wrapText="1"/>
    </xf>
    <xf numFmtId="0" fontId="4" fillId="0" borderId="0" xfId="1" applyFont="1" applyFill="1" applyBorder="1" applyAlignment="1">
      <alignment wrapText="1"/>
    </xf>
    <xf numFmtId="0" fontId="0" fillId="2" borderId="2" xfId="0" applyFill="1" applyBorder="1" applyAlignment="1">
      <alignment horizontal="center" wrapText="1"/>
    </xf>
    <xf numFmtId="0" fontId="1" fillId="0" borderId="1" xfId="1" applyFill="1" applyBorder="1" applyAlignment="1">
      <alignment wrapText="1"/>
    </xf>
    <xf numFmtId="14" fontId="0" fillId="0" borderId="1" xfId="0" applyNumberFormat="1" applyBorder="1" applyAlignment="1">
      <alignment horizontal="right" wrapText="1"/>
    </xf>
    <xf numFmtId="0" fontId="0" fillId="2" borderId="1" xfId="0" applyFill="1" applyBorder="1" applyAlignment="1">
      <alignment horizontal="left" wrapText="1"/>
    </xf>
    <xf numFmtId="0" fontId="0" fillId="0" borderId="0" xfId="0" applyAlignment="1">
      <alignment horizontal="left" wrapText="1"/>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horizontal="center" vertical="center" wrapText="1"/>
    </xf>
    <xf numFmtId="0" fontId="0" fillId="0" borderId="0" xfId="0" applyAlignment="1">
      <alignment horizontal="left"/>
    </xf>
    <xf numFmtId="43" fontId="5" fillId="0" borderId="0" xfId="2" applyFont="1" applyFill="1" applyAlignment="1">
      <alignment horizontal="center" wrapText="1"/>
    </xf>
    <xf numFmtId="0" fontId="6" fillId="0" borderId="0" xfId="0" applyFont="1" applyAlignment="1">
      <alignment horizontal="center" wrapText="1"/>
    </xf>
    <xf numFmtId="0" fontId="8" fillId="0" borderId="0" xfId="0" applyFont="1" applyAlignment="1">
      <alignment horizontal="left" wrapText="1"/>
    </xf>
    <xf numFmtId="14" fontId="8" fillId="0" borderId="0" xfId="0" applyNumberFormat="1" applyFont="1" applyAlignment="1">
      <alignment horizontal="left" wrapText="1"/>
    </xf>
    <xf numFmtId="14" fontId="0" fillId="0" borderId="0" xfId="0" applyNumberFormat="1" applyAlignment="1">
      <alignment horizontal="left" wrapText="1"/>
    </xf>
    <xf numFmtId="14" fontId="7" fillId="0" borderId="0" xfId="0" applyNumberFormat="1" applyFont="1" applyAlignment="1">
      <alignment horizontal="left" wrapText="1"/>
    </xf>
    <xf numFmtId="0" fontId="0" fillId="0" borderId="0" xfId="0" applyNumberFormat="1" applyFont="1" applyAlignment="1">
      <alignment horizontal="left"/>
    </xf>
    <xf numFmtId="0" fontId="0" fillId="0" borderId="0" xfId="0" applyBorder="1" applyAlignment="1">
      <alignment horizontal="left"/>
    </xf>
    <xf numFmtId="0" fontId="9" fillId="0" borderId="0" xfId="0" applyFont="1" applyBorder="1" applyAlignment="1">
      <alignment horizontal="left"/>
    </xf>
    <xf numFmtId="0" fontId="8" fillId="0" borderId="0" xfId="0" applyFont="1" applyBorder="1" applyAlignment="1">
      <alignment horizontal="left"/>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pachodirecto@sgn.gob.do" TargetMode="External"/><Relationship Id="rId1" Type="http://schemas.openxmlformats.org/officeDocument/2006/relationships/hyperlink" Target="mailto:despachodriector@sgn.gob.d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g.fco.kery@gmail.com" TargetMode="External"/><Relationship Id="rId2" Type="http://schemas.openxmlformats.org/officeDocument/2006/relationships/hyperlink" Target="mailto:despachodirector@sgn.gob.do;cmdilone1@gmail.com" TargetMode="External"/><Relationship Id="rId1" Type="http://schemas.openxmlformats.org/officeDocument/2006/relationships/hyperlink" Target="mailto:despachodirector@sgn.gob.do;beexcellent01@gmail.com" TargetMode="External"/><Relationship Id="rId5" Type="http://schemas.openxmlformats.org/officeDocument/2006/relationships/hyperlink" Target="mailto:dahianur@gmail.com" TargetMode="External"/><Relationship Id="rId4" Type="http://schemas.openxmlformats.org/officeDocument/2006/relationships/hyperlink" Target="mailto:ivanmarquezcu@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pachodirector@sgn.gob.do;" TargetMode="External"/><Relationship Id="rId2" Type="http://schemas.openxmlformats.org/officeDocument/2006/relationships/hyperlink" Target="mailto:despachodirector@gmail.com;yefripena330@gmail.com" TargetMode="External"/><Relationship Id="rId1" Type="http://schemas.openxmlformats.org/officeDocument/2006/relationships/hyperlink" Target="mailto:despachodirector@gmail.com;yefripena330@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ai@sgn.gob.do"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oai@sgn.gob.do;" TargetMode="External"/><Relationship Id="rId1" Type="http://schemas.openxmlformats.org/officeDocument/2006/relationships/hyperlink" Target="mailto:oai@sgn.ogb.d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velianaisabel@gmail.com" TargetMode="External"/><Relationship Id="rId2" Type="http://schemas.openxmlformats.org/officeDocument/2006/relationships/hyperlink" Target="mailto:oai@sgn.gob.do;" TargetMode="External"/><Relationship Id="rId1" Type="http://schemas.openxmlformats.org/officeDocument/2006/relationships/hyperlink" Target="mailto:oai@sgn.gob.d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ai@sgn.gob.do" TargetMode="External"/><Relationship Id="rId2" Type="http://schemas.openxmlformats.org/officeDocument/2006/relationships/hyperlink" Target="mailto:oai@sgn.gob.do" TargetMode="External"/><Relationship Id="rId1" Type="http://schemas.openxmlformats.org/officeDocument/2006/relationships/hyperlink" Target="mailto:oai@sgn.gob.do" TargetMode="External"/><Relationship Id="rId5" Type="http://schemas.openxmlformats.org/officeDocument/2006/relationships/printerSettings" Target="../printerSettings/printerSettings1.bin"/><Relationship Id="rId4" Type="http://schemas.openxmlformats.org/officeDocument/2006/relationships/hyperlink" Target="mailto:oai@sgn.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0"/>
  <sheetViews>
    <sheetView workbookViewId="0">
      <selection activeCell="K5" sqref="K5"/>
    </sheetView>
  </sheetViews>
  <sheetFormatPr baseColWidth="10" defaultRowHeight="15" x14ac:dyDescent="0.25"/>
  <cols>
    <col min="1" max="1" width="25.28515625" style="3" customWidth="1"/>
    <col min="2" max="2" width="11.28515625" style="3" customWidth="1"/>
    <col min="3" max="3" width="16.5703125" style="3" customWidth="1"/>
    <col min="4" max="10" width="25.28515625" style="3" customWidth="1"/>
    <col min="11" max="11" width="25.28515625" style="8" customWidth="1"/>
  </cols>
  <sheetData>
    <row r="4" spans="1:11" ht="30" x14ac:dyDescent="0.25">
      <c r="A4" s="1" t="s">
        <v>0</v>
      </c>
      <c r="B4" s="1" t="s">
        <v>1</v>
      </c>
      <c r="C4" s="5" t="s">
        <v>2</v>
      </c>
      <c r="D4" s="1" t="s">
        <v>3</v>
      </c>
      <c r="E4" s="1" t="s">
        <v>4</v>
      </c>
      <c r="F4" s="1" t="s">
        <v>5</v>
      </c>
      <c r="G4" s="1" t="s">
        <v>6</v>
      </c>
      <c r="H4" s="1" t="s">
        <v>7</v>
      </c>
      <c r="I4" s="1" t="s">
        <v>8</v>
      </c>
      <c r="J4" s="10" t="s">
        <v>13</v>
      </c>
      <c r="K4" s="10" t="s">
        <v>83</v>
      </c>
    </row>
    <row r="5" spans="1:11" ht="135" x14ac:dyDescent="0.25">
      <c r="A5" s="18">
        <v>44202</v>
      </c>
      <c r="B5" s="14" t="s">
        <v>9</v>
      </c>
      <c r="C5" s="19" t="s">
        <v>84</v>
      </c>
      <c r="D5" s="14" t="s">
        <v>85</v>
      </c>
      <c r="E5" s="14" t="s">
        <v>86</v>
      </c>
      <c r="F5" s="14" t="s">
        <v>87</v>
      </c>
      <c r="G5" s="14" t="s">
        <v>88</v>
      </c>
      <c r="H5" s="14" t="s">
        <v>89</v>
      </c>
      <c r="I5" s="15" t="s">
        <v>90</v>
      </c>
      <c r="J5" s="20">
        <v>44203</v>
      </c>
      <c r="K5" s="21">
        <v>2</v>
      </c>
    </row>
    <row r="6" spans="1:11" ht="45" x14ac:dyDescent="0.25">
      <c r="A6" s="18">
        <v>44207</v>
      </c>
      <c r="B6" s="14" t="s">
        <v>9</v>
      </c>
      <c r="C6" s="19" t="s">
        <v>91</v>
      </c>
      <c r="D6" s="14" t="s">
        <v>92</v>
      </c>
      <c r="E6" s="14" t="s">
        <v>93</v>
      </c>
      <c r="F6" s="14" t="s">
        <v>94</v>
      </c>
      <c r="G6" s="14" t="s">
        <v>88</v>
      </c>
      <c r="H6" s="14" t="s">
        <v>95</v>
      </c>
      <c r="I6" s="16" t="s">
        <v>96</v>
      </c>
      <c r="J6" s="21" t="s">
        <v>97</v>
      </c>
      <c r="K6" s="21">
        <v>5</v>
      </c>
    </row>
    <row r="7" spans="1:11" ht="195" x14ac:dyDescent="0.25">
      <c r="A7" s="18">
        <v>44209</v>
      </c>
      <c r="B7" s="14" t="s">
        <v>9</v>
      </c>
      <c r="C7" s="19" t="s">
        <v>98</v>
      </c>
      <c r="D7" s="14" t="s">
        <v>99</v>
      </c>
      <c r="E7" s="14" t="s">
        <v>100</v>
      </c>
      <c r="F7" s="14" t="s">
        <v>101</v>
      </c>
      <c r="G7" s="14" t="s">
        <v>102</v>
      </c>
      <c r="H7" s="14" t="s">
        <v>103</v>
      </c>
      <c r="I7" s="14" t="s">
        <v>104</v>
      </c>
      <c r="J7" s="22">
        <v>44210</v>
      </c>
      <c r="K7" s="21">
        <v>2</v>
      </c>
    </row>
    <row r="8" spans="1:11" ht="135" x14ac:dyDescent="0.25">
      <c r="A8" s="18">
        <v>44211</v>
      </c>
      <c r="B8" s="14" t="s">
        <v>9</v>
      </c>
      <c r="C8" s="19" t="s">
        <v>105</v>
      </c>
      <c r="D8" s="14" t="s">
        <v>106</v>
      </c>
      <c r="E8" s="14" t="s">
        <v>11</v>
      </c>
      <c r="F8" s="14" t="s">
        <v>107</v>
      </c>
      <c r="G8" s="14" t="s">
        <v>108</v>
      </c>
      <c r="H8" s="14" t="s">
        <v>109</v>
      </c>
      <c r="I8" s="14" t="s">
        <v>106</v>
      </c>
      <c r="J8" s="23">
        <v>44223</v>
      </c>
      <c r="K8" s="21">
        <v>9</v>
      </c>
    </row>
    <row r="9" spans="1:11" ht="60" x14ac:dyDescent="0.25">
      <c r="A9" s="18">
        <v>44215</v>
      </c>
      <c r="B9" s="14" t="s">
        <v>110</v>
      </c>
      <c r="C9" s="19" t="s">
        <v>111</v>
      </c>
      <c r="D9" s="14" t="s">
        <v>112</v>
      </c>
      <c r="E9" s="14" t="s">
        <v>10</v>
      </c>
      <c r="F9" s="14" t="s">
        <v>113</v>
      </c>
      <c r="G9" s="14" t="s">
        <v>88</v>
      </c>
      <c r="H9" s="14" t="s">
        <v>114</v>
      </c>
      <c r="I9" s="14" t="s">
        <v>115</v>
      </c>
      <c r="J9" s="22">
        <v>44218</v>
      </c>
      <c r="K9" s="21">
        <v>4</v>
      </c>
    </row>
    <row r="10" spans="1:11" ht="75" x14ac:dyDescent="0.25">
      <c r="A10" s="18">
        <v>44223</v>
      </c>
      <c r="B10" s="14" t="s">
        <v>9</v>
      </c>
      <c r="C10" s="19" t="s">
        <v>116</v>
      </c>
      <c r="D10" s="14" t="s">
        <v>117</v>
      </c>
      <c r="E10" s="14" t="s">
        <v>10</v>
      </c>
      <c r="F10" s="14" t="s">
        <v>118</v>
      </c>
      <c r="G10" s="14" t="s">
        <v>119</v>
      </c>
      <c r="H10" s="14" t="s">
        <v>120</v>
      </c>
      <c r="I10" s="15" t="s">
        <v>121</v>
      </c>
      <c r="J10" s="22">
        <v>44228</v>
      </c>
      <c r="K10" s="21">
        <v>4</v>
      </c>
    </row>
  </sheetData>
  <hyperlinks>
    <hyperlink ref="I5" r:id="rId1" display="despachodriector@sgn.gob.do; " xr:uid="{00000000-0004-0000-0000-000000000000}"/>
    <hyperlink ref="I10"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K12"/>
  <sheetViews>
    <sheetView workbookViewId="0">
      <selection activeCell="K1" sqref="K1:K1048576"/>
    </sheetView>
  </sheetViews>
  <sheetFormatPr baseColWidth="10" defaultRowHeight="15" x14ac:dyDescent="0.25"/>
  <cols>
    <col min="1" max="7" width="11.42578125" style="3"/>
    <col min="8" max="8" width="30" style="3" customWidth="1"/>
    <col min="9" max="9" width="23" style="3" customWidth="1"/>
    <col min="10" max="10" width="24.140625" style="3" customWidth="1"/>
    <col min="11" max="11" width="11.42578125" style="8"/>
  </cols>
  <sheetData>
    <row r="4" spans="1:11" ht="45" x14ac:dyDescent="0.25">
      <c r="A4" s="1" t="s">
        <v>0</v>
      </c>
      <c r="B4" s="1" t="s">
        <v>1</v>
      </c>
      <c r="C4" s="5" t="s">
        <v>2</v>
      </c>
      <c r="D4" s="1" t="s">
        <v>3</v>
      </c>
      <c r="E4" s="1" t="s">
        <v>4</v>
      </c>
      <c r="F4" s="1" t="s">
        <v>5</v>
      </c>
      <c r="G4" s="1" t="s">
        <v>6</v>
      </c>
      <c r="H4" s="1" t="s">
        <v>7</v>
      </c>
      <c r="I4" s="1" t="s">
        <v>8</v>
      </c>
      <c r="J4" s="1" t="s">
        <v>13</v>
      </c>
      <c r="K4" s="9" t="s">
        <v>122</v>
      </c>
    </row>
    <row r="5" spans="1:11" ht="60" x14ac:dyDescent="0.25">
      <c r="A5" s="6">
        <v>44228</v>
      </c>
      <c r="B5" s="3" t="s">
        <v>9</v>
      </c>
      <c r="C5" s="3">
        <v>27</v>
      </c>
      <c r="D5" s="3" t="s">
        <v>123</v>
      </c>
      <c r="E5" s="3" t="s">
        <v>12</v>
      </c>
      <c r="F5" s="3" t="s">
        <v>124</v>
      </c>
      <c r="G5" s="3" t="s">
        <v>125</v>
      </c>
      <c r="H5" s="3" t="s">
        <v>126</v>
      </c>
      <c r="I5" s="4" t="s">
        <v>127</v>
      </c>
      <c r="J5" s="6">
        <v>44230</v>
      </c>
      <c r="K5" s="8">
        <v>2</v>
      </c>
    </row>
    <row r="6" spans="1:11" ht="60" x14ac:dyDescent="0.25">
      <c r="A6" s="6">
        <v>44235</v>
      </c>
      <c r="B6" s="3" t="s">
        <v>9</v>
      </c>
      <c r="C6" s="3">
        <v>36</v>
      </c>
      <c r="D6" s="3" t="s">
        <v>128</v>
      </c>
      <c r="E6" s="3" t="s">
        <v>10</v>
      </c>
      <c r="F6" s="3" t="s">
        <v>129</v>
      </c>
      <c r="G6" s="3" t="s">
        <v>81</v>
      </c>
      <c r="H6" s="3" t="s">
        <v>130</v>
      </c>
      <c r="I6" s="4" t="s">
        <v>131</v>
      </c>
      <c r="J6" s="6">
        <v>44243</v>
      </c>
      <c r="K6" s="8">
        <v>7</v>
      </c>
    </row>
    <row r="7" spans="1:11" ht="120" x14ac:dyDescent="0.25">
      <c r="A7" s="6">
        <v>44238</v>
      </c>
      <c r="B7" s="3" t="s">
        <v>9</v>
      </c>
      <c r="C7" s="3">
        <v>39</v>
      </c>
      <c r="D7" s="3" t="s">
        <v>132</v>
      </c>
      <c r="E7" s="3" t="s">
        <v>133</v>
      </c>
      <c r="F7" s="3" t="s">
        <v>134</v>
      </c>
      <c r="G7" s="3" t="s">
        <v>135</v>
      </c>
      <c r="H7" s="3" t="s">
        <v>136</v>
      </c>
      <c r="I7" s="3" t="s">
        <v>137</v>
      </c>
      <c r="J7" s="6">
        <v>44243</v>
      </c>
      <c r="K7" s="8">
        <v>4</v>
      </c>
    </row>
    <row r="8" spans="1:11" ht="60" x14ac:dyDescent="0.25">
      <c r="A8" s="6">
        <v>44239</v>
      </c>
      <c r="B8" s="3" t="s">
        <v>9</v>
      </c>
      <c r="C8" s="3">
        <v>40</v>
      </c>
      <c r="D8" s="24" t="s">
        <v>138</v>
      </c>
      <c r="E8" s="3" t="s">
        <v>10</v>
      </c>
      <c r="F8" s="3" t="s">
        <v>139</v>
      </c>
      <c r="G8" s="3" t="s">
        <v>140</v>
      </c>
      <c r="H8" s="3" t="s">
        <v>141</v>
      </c>
      <c r="I8" s="3" t="s">
        <v>142</v>
      </c>
      <c r="J8" s="6">
        <v>44245</v>
      </c>
      <c r="K8" s="8">
        <v>9</v>
      </c>
    </row>
    <row r="9" spans="1:11" ht="75" x14ac:dyDescent="0.25">
      <c r="A9" s="6">
        <v>44239</v>
      </c>
      <c r="B9" s="3" t="s">
        <v>9</v>
      </c>
      <c r="C9" s="3">
        <v>41</v>
      </c>
      <c r="D9" s="24" t="s">
        <v>143</v>
      </c>
      <c r="E9" s="3" t="s">
        <v>144</v>
      </c>
      <c r="F9" s="3" t="s">
        <v>145</v>
      </c>
      <c r="G9" s="3" t="s">
        <v>146</v>
      </c>
      <c r="H9" s="3" t="s">
        <v>147</v>
      </c>
      <c r="I9" s="3" t="s">
        <v>148</v>
      </c>
      <c r="J9" s="6">
        <v>44242</v>
      </c>
      <c r="K9" s="8">
        <v>2</v>
      </c>
    </row>
    <row r="10" spans="1:11" ht="60" x14ac:dyDescent="0.25">
      <c r="A10" s="6">
        <v>44242</v>
      </c>
      <c r="B10" s="3" t="s">
        <v>9</v>
      </c>
      <c r="C10" s="3">
        <v>43</v>
      </c>
      <c r="D10" s="24" t="s">
        <v>149</v>
      </c>
      <c r="E10" s="3" t="s">
        <v>150</v>
      </c>
      <c r="F10" s="3" t="s">
        <v>151</v>
      </c>
      <c r="G10" s="3" t="s">
        <v>81</v>
      </c>
      <c r="H10" s="3" t="s">
        <v>152</v>
      </c>
      <c r="I10" s="3" t="s">
        <v>153</v>
      </c>
      <c r="J10" s="6">
        <v>44250</v>
      </c>
      <c r="K10" s="8">
        <v>7</v>
      </c>
    </row>
    <row r="11" spans="1:11" ht="75" x14ac:dyDescent="0.25">
      <c r="A11" s="6">
        <v>44252</v>
      </c>
      <c r="B11" s="3" t="s">
        <v>9</v>
      </c>
      <c r="C11" s="3">
        <v>52</v>
      </c>
      <c r="D11" s="24" t="s">
        <v>154</v>
      </c>
      <c r="E11" s="3" t="s">
        <v>150</v>
      </c>
      <c r="F11" s="3" t="s">
        <v>155</v>
      </c>
      <c r="G11" s="3" t="s">
        <v>81</v>
      </c>
      <c r="H11" s="3" t="s">
        <v>156</v>
      </c>
      <c r="I11" s="3" t="s">
        <v>157</v>
      </c>
      <c r="J11" s="6">
        <v>44256</v>
      </c>
      <c r="K11" s="8">
        <v>3</v>
      </c>
    </row>
    <row r="12" spans="1:11" ht="45" x14ac:dyDescent="0.25">
      <c r="A12" s="6">
        <v>44252</v>
      </c>
      <c r="B12" s="3" t="s">
        <v>9</v>
      </c>
      <c r="C12" s="3">
        <v>53</v>
      </c>
      <c r="D12" s="24" t="s">
        <v>158</v>
      </c>
      <c r="E12" s="3" t="s">
        <v>10</v>
      </c>
      <c r="F12" s="3" t="s">
        <v>159</v>
      </c>
      <c r="G12" s="3" t="s">
        <v>81</v>
      </c>
      <c r="H12" s="3" t="s">
        <v>160</v>
      </c>
      <c r="I12" s="3" t="s">
        <v>161</v>
      </c>
      <c r="J12" s="6">
        <v>44257</v>
      </c>
      <c r="K12" s="8">
        <v>4</v>
      </c>
    </row>
  </sheetData>
  <hyperlinks>
    <hyperlink ref="I5" r:id="rId1" xr:uid="{00000000-0004-0000-0100-000000000000}"/>
    <hyperlink ref="I6" r:id="rId2" xr:uid="{00000000-0004-0000-0100-000001000000}"/>
    <hyperlink ref="D8" r:id="rId3" display="ing.fco.kery@gmail.com" xr:uid="{00000000-0004-0000-0100-000002000000}"/>
    <hyperlink ref="D9" r:id="rId4" display="ivanmarquezcu@yahoo.com" xr:uid="{00000000-0004-0000-0100-000003000000}"/>
    <hyperlink ref="D12" r:id="rId5" display="dahianur@gmail.com"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K10"/>
  <sheetViews>
    <sheetView topLeftCell="A2" workbookViewId="0">
      <selection activeCell="K2" sqref="K1:K1048576"/>
    </sheetView>
  </sheetViews>
  <sheetFormatPr baseColWidth="10" defaultRowHeight="15" x14ac:dyDescent="0.25"/>
  <cols>
    <col min="1" max="1" width="11.42578125" style="3"/>
    <col min="2" max="2" width="14.85546875" style="3" customWidth="1"/>
    <col min="3" max="3" width="11.42578125" style="3"/>
    <col min="4" max="4" width="21.85546875" style="3" customWidth="1"/>
    <col min="5" max="5" width="16.85546875" style="3" customWidth="1"/>
    <col min="6" max="6" width="16.140625" style="3" customWidth="1"/>
    <col min="7" max="7" width="18.7109375" style="3" customWidth="1"/>
    <col min="8" max="8" width="37.5703125" style="3" customWidth="1"/>
    <col min="9" max="9" width="19.85546875" style="3" customWidth="1"/>
    <col min="10" max="10" width="11.42578125" style="3"/>
    <col min="11" max="11" width="22.85546875" style="8" customWidth="1"/>
  </cols>
  <sheetData>
    <row r="5" spans="1:11" ht="30" x14ac:dyDescent="0.25">
      <c r="A5" s="1" t="s">
        <v>0</v>
      </c>
      <c r="B5" s="1" t="s">
        <v>1</v>
      </c>
      <c r="C5" s="5" t="s">
        <v>2</v>
      </c>
      <c r="D5" s="1" t="s">
        <v>3</v>
      </c>
      <c r="E5" s="1" t="s">
        <v>4</v>
      </c>
      <c r="F5" s="1" t="s">
        <v>5</v>
      </c>
      <c r="G5" s="1" t="s">
        <v>6</v>
      </c>
      <c r="H5" s="1" t="s">
        <v>7</v>
      </c>
      <c r="I5" s="1" t="s">
        <v>8</v>
      </c>
      <c r="J5" s="1" t="s">
        <v>13</v>
      </c>
      <c r="K5" s="25" t="s">
        <v>83</v>
      </c>
    </row>
    <row r="6" spans="1:11" ht="60" x14ac:dyDescent="0.25">
      <c r="A6" s="18">
        <v>44256</v>
      </c>
      <c r="B6" s="14" t="s">
        <v>9</v>
      </c>
      <c r="C6" s="14">
        <v>57</v>
      </c>
      <c r="D6" s="14" t="s">
        <v>162</v>
      </c>
      <c r="E6" s="14" t="s">
        <v>14</v>
      </c>
      <c r="F6" s="14" t="s">
        <v>163</v>
      </c>
      <c r="G6" s="14" t="s">
        <v>164</v>
      </c>
      <c r="H6" s="14" t="s">
        <v>165</v>
      </c>
      <c r="I6" s="15" t="s">
        <v>166</v>
      </c>
      <c r="J6" s="18">
        <v>44264</v>
      </c>
      <c r="K6" s="21">
        <v>7</v>
      </c>
    </row>
    <row r="7" spans="1:11" ht="45" x14ac:dyDescent="0.25">
      <c r="A7" s="18">
        <v>44265</v>
      </c>
      <c r="B7" s="14" t="s">
        <v>9</v>
      </c>
      <c r="C7" s="14">
        <v>67</v>
      </c>
      <c r="D7" s="14" t="s">
        <v>167</v>
      </c>
      <c r="E7" s="14" t="s">
        <v>168</v>
      </c>
      <c r="F7" s="14" t="s">
        <v>169</v>
      </c>
      <c r="G7" s="14" t="s">
        <v>170</v>
      </c>
      <c r="H7" s="14" t="s">
        <v>171</v>
      </c>
      <c r="I7" s="15" t="s">
        <v>172</v>
      </c>
      <c r="J7" s="18">
        <v>44272</v>
      </c>
      <c r="K7" s="21">
        <v>6</v>
      </c>
    </row>
    <row r="8" spans="1:11" ht="60" x14ac:dyDescent="0.25">
      <c r="A8" s="18">
        <v>44278</v>
      </c>
      <c r="B8" s="14" t="s">
        <v>9</v>
      </c>
      <c r="C8" s="14">
        <v>76</v>
      </c>
      <c r="D8" s="14" t="s">
        <v>173</v>
      </c>
      <c r="E8" s="14" t="s">
        <v>11</v>
      </c>
      <c r="F8" s="14" t="s">
        <v>174</v>
      </c>
      <c r="G8" s="14" t="s">
        <v>146</v>
      </c>
      <c r="H8" s="14" t="s">
        <v>175</v>
      </c>
      <c r="I8" s="15" t="s">
        <v>176</v>
      </c>
      <c r="J8" s="18">
        <v>44279</v>
      </c>
      <c r="K8" s="21">
        <v>2</v>
      </c>
    </row>
    <row r="9" spans="1:11" ht="60" x14ac:dyDescent="0.25">
      <c r="A9" s="18">
        <v>44278</v>
      </c>
      <c r="B9" s="14" t="s">
        <v>9</v>
      </c>
      <c r="C9" s="14">
        <v>79</v>
      </c>
      <c r="D9" s="14" t="s">
        <v>177</v>
      </c>
      <c r="E9" s="14" t="s">
        <v>10</v>
      </c>
      <c r="F9" s="14" t="s">
        <v>178</v>
      </c>
      <c r="G9" s="14" t="s">
        <v>179</v>
      </c>
      <c r="H9" s="14" t="s">
        <v>180</v>
      </c>
      <c r="I9" s="26" t="s">
        <v>181</v>
      </c>
      <c r="J9" s="18">
        <v>44279</v>
      </c>
      <c r="K9" s="21">
        <v>2</v>
      </c>
    </row>
    <row r="10" spans="1:11" ht="60" x14ac:dyDescent="0.25">
      <c r="A10" s="14" t="s">
        <v>182</v>
      </c>
      <c r="B10" s="14" t="s">
        <v>9</v>
      </c>
      <c r="C10" s="14">
        <v>87</v>
      </c>
      <c r="D10" s="14" t="s">
        <v>106</v>
      </c>
      <c r="E10" s="14" t="s">
        <v>183</v>
      </c>
      <c r="F10" s="14" t="s">
        <v>184</v>
      </c>
      <c r="G10" s="14" t="s">
        <v>185</v>
      </c>
      <c r="H10" s="14" t="s">
        <v>186</v>
      </c>
      <c r="I10" s="14" t="s">
        <v>187</v>
      </c>
      <c r="J10" s="18">
        <v>44291</v>
      </c>
      <c r="K10" s="21">
        <v>5</v>
      </c>
    </row>
  </sheetData>
  <hyperlinks>
    <hyperlink ref="I7" r:id="rId1" xr:uid="{00000000-0004-0000-0200-000000000000}"/>
    <hyperlink ref="I6" r:id="rId2" display="despachodirector@gmail.com;yefripena330@gmail.com" xr:uid="{00000000-0004-0000-0200-000001000000}"/>
    <hyperlink ref="I9" r:id="rId3" display="despachodirector@sgn.gob.do; "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47"/>
  <sheetViews>
    <sheetView workbookViewId="0">
      <selection activeCell="K1" sqref="K1:K1048576"/>
    </sheetView>
  </sheetViews>
  <sheetFormatPr baseColWidth="10" defaultRowHeight="15" x14ac:dyDescent="0.25"/>
  <cols>
    <col min="2" max="2" width="18" customWidth="1"/>
    <col min="3" max="3" width="14.85546875" customWidth="1"/>
    <col min="4" max="4" width="29.28515625" customWidth="1"/>
    <col min="5" max="5" width="22.140625" customWidth="1"/>
    <col min="6" max="6" width="26.5703125" customWidth="1"/>
    <col min="7" max="7" width="28.7109375" customWidth="1"/>
    <col min="8" max="8" width="39.140625" customWidth="1"/>
    <col min="9" max="9" width="28" customWidth="1"/>
    <col min="10" max="10" width="26.85546875" customWidth="1"/>
    <col min="11" max="11" width="11.42578125" style="7"/>
  </cols>
  <sheetData>
    <row r="3" spans="1:12" x14ac:dyDescent="0.25">
      <c r="A3" s="3"/>
      <c r="B3" s="3"/>
      <c r="C3" s="3"/>
      <c r="D3" s="3"/>
      <c r="E3" s="3"/>
      <c r="F3" s="3"/>
      <c r="G3" s="3"/>
      <c r="H3" s="3"/>
      <c r="I3" s="3"/>
      <c r="J3" s="3"/>
    </row>
    <row r="4" spans="1:12" x14ac:dyDescent="0.25">
      <c r="A4" s="3"/>
      <c r="B4" s="3"/>
      <c r="C4" s="3"/>
      <c r="D4" s="3"/>
      <c r="E4" s="3"/>
      <c r="F4" s="3"/>
      <c r="G4" s="3"/>
      <c r="H4" s="3"/>
      <c r="I4" s="3"/>
      <c r="J4" s="3"/>
    </row>
    <row r="5" spans="1:12" s="2" customFormat="1" ht="45" x14ac:dyDescent="0.25">
      <c r="A5" s="1" t="s">
        <v>0</v>
      </c>
      <c r="B5" s="1" t="s">
        <v>1</v>
      </c>
      <c r="C5" s="5" t="s">
        <v>2</v>
      </c>
      <c r="D5" s="1" t="s">
        <v>3</v>
      </c>
      <c r="E5" s="1" t="s">
        <v>4</v>
      </c>
      <c r="F5" s="1" t="s">
        <v>5</v>
      </c>
      <c r="G5" s="1" t="s">
        <v>6</v>
      </c>
      <c r="H5" s="1" t="s">
        <v>7</v>
      </c>
      <c r="I5" s="1" t="s">
        <v>8</v>
      </c>
      <c r="J5" s="1" t="s">
        <v>13</v>
      </c>
      <c r="K5" s="10" t="s">
        <v>68</v>
      </c>
      <c r="L5" s="11"/>
    </row>
    <row r="6" spans="1:12" ht="60" x14ac:dyDescent="0.25">
      <c r="A6" s="18">
        <v>44292</v>
      </c>
      <c r="B6" s="14" t="s">
        <v>9</v>
      </c>
      <c r="C6" s="14">
        <v>99</v>
      </c>
      <c r="D6" s="14" t="s">
        <v>22</v>
      </c>
      <c r="E6" s="14" t="s">
        <v>14</v>
      </c>
      <c r="F6" s="14" t="s">
        <v>23</v>
      </c>
      <c r="G6" s="14" t="s">
        <v>24</v>
      </c>
      <c r="H6" s="14" t="s">
        <v>25</v>
      </c>
      <c r="I6" s="14" t="s">
        <v>21</v>
      </c>
      <c r="J6" s="27">
        <v>44293</v>
      </c>
      <c r="K6" s="17">
        <v>2</v>
      </c>
    </row>
    <row r="7" spans="1:12" ht="60" x14ac:dyDescent="0.25">
      <c r="A7" s="18">
        <v>44308</v>
      </c>
      <c r="B7" s="14" t="s">
        <v>9</v>
      </c>
      <c r="C7" s="14">
        <v>126</v>
      </c>
      <c r="D7" s="14" t="s">
        <v>15</v>
      </c>
      <c r="E7" s="14" t="s">
        <v>16</v>
      </c>
      <c r="F7" s="14" t="s">
        <v>17</v>
      </c>
      <c r="G7" s="14" t="s">
        <v>18</v>
      </c>
      <c r="H7" s="14" t="s">
        <v>19</v>
      </c>
      <c r="I7" s="14" t="s">
        <v>20</v>
      </c>
      <c r="J7" s="27">
        <v>44313</v>
      </c>
      <c r="K7" s="17">
        <v>3</v>
      </c>
    </row>
    <row r="8" spans="1:12" ht="30" x14ac:dyDescent="0.25">
      <c r="A8" s="18">
        <v>44300</v>
      </c>
      <c r="B8" s="14" t="s">
        <v>9</v>
      </c>
      <c r="C8" s="14">
        <v>118</v>
      </c>
      <c r="D8" s="14" t="s">
        <v>32</v>
      </c>
      <c r="E8" s="14" t="s">
        <v>10</v>
      </c>
      <c r="F8" s="14" t="s">
        <v>33</v>
      </c>
      <c r="G8" s="14" t="s">
        <v>34</v>
      </c>
      <c r="H8" s="14" t="s">
        <v>40</v>
      </c>
      <c r="I8" s="15" t="s">
        <v>31</v>
      </c>
      <c r="J8" s="27">
        <v>44305</v>
      </c>
      <c r="K8" s="17">
        <v>4</v>
      </c>
    </row>
    <row r="9" spans="1:12" x14ac:dyDescent="0.25">
      <c r="A9" s="3"/>
      <c r="B9" s="3"/>
      <c r="C9" s="3"/>
      <c r="D9" s="3"/>
      <c r="E9" s="3"/>
      <c r="F9" s="3"/>
      <c r="G9" s="3"/>
      <c r="H9" s="3"/>
      <c r="I9" s="3"/>
      <c r="J9" s="3"/>
    </row>
    <row r="10" spans="1:12" x14ac:dyDescent="0.25">
      <c r="A10" s="3"/>
      <c r="B10" s="3"/>
      <c r="C10" s="3"/>
      <c r="D10" s="3"/>
      <c r="E10" s="3"/>
      <c r="F10" s="3"/>
      <c r="G10" s="3"/>
      <c r="H10" s="3"/>
      <c r="I10" s="3"/>
      <c r="J10" s="3"/>
    </row>
    <row r="11" spans="1:12" x14ac:dyDescent="0.25">
      <c r="A11" s="3"/>
      <c r="B11" s="3"/>
      <c r="C11" s="3"/>
      <c r="D11" s="3"/>
      <c r="E11" s="3"/>
      <c r="F11" s="3"/>
      <c r="G11" s="3"/>
      <c r="H11" s="3"/>
      <c r="I11" s="3"/>
      <c r="J11" s="3"/>
    </row>
    <row r="12" spans="1:12" x14ac:dyDescent="0.25">
      <c r="A12" s="3"/>
      <c r="B12" s="3"/>
      <c r="C12" s="3"/>
      <c r="D12" s="3"/>
      <c r="E12" s="3"/>
      <c r="F12" s="3"/>
      <c r="G12" s="3"/>
      <c r="H12" s="3"/>
      <c r="I12" s="3"/>
      <c r="J12" s="3"/>
    </row>
    <row r="13" spans="1:12" x14ac:dyDescent="0.25">
      <c r="A13" s="3"/>
      <c r="B13" s="3"/>
      <c r="C13" s="3"/>
      <c r="D13" s="3"/>
      <c r="E13" s="3"/>
      <c r="F13" s="3"/>
      <c r="G13" s="3"/>
      <c r="H13" s="3"/>
      <c r="I13" s="3"/>
      <c r="J13" s="3"/>
    </row>
    <row r="14" spans="1:12" x14ac:dyDescent="0.25">
      <c r="A14" s="3"/>
      <c r="B14" s="3"/>
      <c r="C14" s="3"/>
      <c r="D14" s="3"/>
      <c r="E14" s="3"/>
      <c r="F14" s="3"/>
      <c r="G14" s="3"/>
      <c r="H14" s="3"/>
      <c r="I14" s="3"/>
      <c r="J14" s="3"/>
    </row>
    <row r="15" spans="1:12" x14ac:dyDescent="0.25">
      <c r="A15" s="3"/>
      <c r="B15" s="3"/>
      <c r="C15" s="3"/>
      <c r="D15" s="3"/>
      <c r="E15" s="3"/>
      <c r="F15" s="3"/>
      <c r="G15" s="3"/>
      <c r="H15" s="3"/>
      <c r="I15" s="3"/>
      <c r="J15" s="3"/>
    </row>
    <row r="16" spans="1:12"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sheetData>
  <hyperlinks>
    <hyperlink ref="I8" r:id="rId1" display="oai@sgn.gob.do"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L9"/>
  <sheetViews>
    <sheetView workbookViewId="0">
      <selection activeCell="K6" sqref="K6"/>
    </sheetView>
  </sheetViews>
  <sheetFormatPr baseColWidth="10" defaultRowHeight="15" x14ac:dyDescent="0.25"/>
  <cols>
    <col min="2" max="2" width="15.85546875" bestFit="1" customWidth="1"/>
    <col min="4" max="4" width="31.85546875" customWidth="1"/>
    <col min="5" max="5" width="22.140625" customWidth="1"/>
    <col min="6" max="6" width="32.140625" customWidth="1"/>
    <col min="7" max="7" width="21.28515625" customWidth="1"/>
    <col min="8" max="8" width="46.42578125" customWidth="1"/>
    <col min="9" max="9" width="28.140625" customWidth="1"/>
    <col min="10" max="10" width="17.85546875" customWidth="1"/>
    <col min="11" max="11" width="16" style="8" customWidth="1"/>
  </cols>
  <sheetData>
    <row r="4" spans="1:12" s="2" customFormat="1" ht="30" x14ac:dyDescent="0.25">
      <c r="A4" s="1" t="s">
        <v>0</v>
      </c>
      <c r="B4" s="1" t="s">
        <v>1</v>
      </c>
      <c r="C4" s="5" t="s">
        <v>2</v>
      </c>
      <c r="D4" s="1" t="s">
        <v>3</v>
      </c>
      <c r="E4" s="1" t="s">
        <v>4</v>
      </c>
      <c r="F4" s="1" t="s">
        <v>5</v>
      </c>
      <c r="G4" s="1" t="s">
        <v>6</v>
      </c>
      <c r="H4" s="1" t="s">
        <v>7</v>
      </c>
      <c r="I4" s="1" t="s">
        <v>8</v>
      </c>
      <c r="J4" s="1" t="s">
        <v>13</v>
      </c>
      <c r="K4" s="28" t="s">
        <v>68</v>
      </c>
      <c r="L4" s="11"/>
    </row>
    <row r="5" spans="1:12" ht="30" x14ac:dyDescent="0.25">
      <c r="A5" s="18">
        <v>44321</v>
      </c>
      <c r="B5" s="14" t="s">
        <v>27</v>
      </c>
      <c r="C5" s="14">
        <v>135</v>
      </c>
      <c r="D5" s="14" t="s">
        <v>26</v>
      </c>
      <c r="E5" s="14" t="s">
        <v>36</v>
      </c>
      <c r="F5" s="14" t="s">
        <v>28</v>
      </c>
      <c r="G5" s="14" t="s">
        <v>29</v>
      </c>
      <c r="H5" s="14" t="s">
        <v>35</v>
      </c>
      <c r="I5" s="14" t="s">
        <v>30</v>
      </c>
      <c r="J5" s="18">
        <v>44323</v>
      </c>
      <c r="K5" s="21">
        <v>3</v>
      </c>
    </row>
    <row r="6" spans="1:12" ht="45" x14ac:dyDescent="0.25">
      <c r="A6" s="18">
        <v>44327</v>
      </c>
      <c r="B6" s="14" t="s">
        <v>9</v>
      </c>
      <c r="C6" s="14">
        <v>142</v>
      </c>
      <c r="D6" s="14" t="s">
        <v>37</v>
      </c>
      <c r="E6" s="14" t="s">
        <v>11</v>
      </c>
      <c r="F6" s="14" t="s">
        <v>69</v>
      </c>
      <c r="G6" s="14" t="s">
        <v>44</v>
      </c>
      <c r="H6" s="14" t="s">
        <v>38</v>
      </c>
      <c r="I6" s="15" t="s">
        <v>39</v>
      </c>
      <c r="J6" s="18">
        <v>44329</v>
      </c>
      <c r="K6" s="21">
        <v>3</v>
      </c>
    </row>
    <row r="7" spans="1:12" ht="30" x14ac:dyDescent="0.25">
      <c r="A7" s="18">
        <v>44329</v>
      </c>
      <c r="B7" s="14" t="s">
        <v>9</v>
      </c>
      <c r="C7" s="14">
        <v>147</v>
      </c>
      <c r="D7" s="14" t="s">
        <v>41</v>
      </c>
      <c r="E7" s="14" t="s">
        <v>48</v>
      </c>
      <c r="F7" s="14" t="s">
        <v>43</v>
      </c>
      <c r="G7" s="14" t="s">
        <v>45</v>
      </c>
      <c r="H7" s="14" t="s">
        <v>46</v>
      </c>
      <c r="I7" s="14" t="s">
        <v>42</v>
      </c>
      <c r="J7" s="18">
        <v>44335</v>
      </c>
      <c r="K7" s="21">
        <v>5</v>
      </c>
    </row>
    <row r="8" spans="1:12" ht="63" customHeight="1" x14ac:dyDescent="0.25">
      <c r="A8" s="18">
        <v>44335</v>
      </c>
      <c r="B8" s="14" t="s">
        <v>9</v>
      </c>
      <c r="C8" s="14">
        <v>153</v>
      </c>
      <c r="D8" s="14" t="s">
        <v>52</v>
      </c>
      <c r="E8" s="14" t="s">
        <v>12</v>
      </c>
      <c r="F8" s="14" t="s">
        <v>65</v>
      </c>
      <c r="G8" s="14" t="s">
        <v>53</v>
      </c>
      <c r="H8" s="14" t="s">
        <v>54</v>
      </c>
      <c r="I8" s="14" t="s">
        <v>55</v>
      </c>
      <c r="J8" s="18">
        <v>44349</v>
      </c>
      <c r="K8" s="21">
        <v>11</v>
      </c>
    </row>
    <row r="9" spans="1:12" ht="30" x14ac:dyDescent="0.25">
      <c r="A9" s="12">
        <v>44344</v>
      </c>
      <c r="B9" s="13">
        <v>159</v>
      </c>
      <c r="C9" s="14">
        <v>159</v>
      </c>
      <c r="D9" s="14" t="s">
        <v>62</v>
      </c>
      <c r="E9" s="14" t="s">
        <v>63</v>
      </c>
      <c r="F9" s="14" t="s">
        <v>64</v>
      </c>
      <c r="G9" s="14" t="s">
        <v>53</v>
      </c>
      <c r="H9" s="14" t="s">
        <v>66</v>
      </c>
      <c r="I9" s="26" t="s">
        <v>67</v>
      </c>
      <c r="J9" s="12">
        <v>44357</v>
      </c>
      <c r="K9" s="21">
        <v>11</v>
      </c>
    </row>
  </sheetData>
  <hyperlinks>
    <hyperlink ref="I6" r:id="rId1" display="oai@sgn.ogb.do; " xr:uid="{00000000-0004-0000-0400-000000000000}"/>
    <hyperlink ref="I9" r:id="rId2" display="oai@sgn.gob.do; "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L9"/>
  <sheetViews>
    <sheetView workbookViewId="0">
      <selection activeCell="J7" sqref="J7"/>
    </sheetView>
  </sheetViews>
  <sheetFormatPr baseColWidth="10" defaultRowHeight="15" x14ac:dyDescent="0.25"/>
  <cols>
    <col min="2" max="2" width="16.85546875" customWidth="1"/>
    <col min="3" max="3" width="15.5703125" customWidth="1"/>
    <col min="4" max="4" width="21.85546875" customWidth="1"/>
    <col min="5" max="5" width="22.5703125" customWidth="1"/>
    <col min="6" max="6" width="18.85546875" customWidth="1"/>
    <col min="7" max="7" width="19.42578125" customWidth="1"/>
    <col min="8" max="8" width="51" customWidth="1"/>
    <col min="9" max="9" width="27.7109375" customWidth="1"/>
    <col min="10" max="10" width="22.42578125" customWidth="1"/>
  </cols>
  <sheetData>
    <row r="5" spans="1:12" s="2" customFormat="1" ht="60" x14ac:dyDescent="0.25">
      <c r="A5" s="1" t="s">
        <v>0</v>
      </c>
      <c r="B5" s="1" t="s">
        <v>1</v>
      </c>
      <c r="C5" s="5" t="s">
        <v>2</v>
      </c>
      <c r="D5" s="1" t="s">
        <v>3</v>
      </c>
      <c r="E5" s="1" t="s">
        <v>4</v>
      </c>
      <c r="F5" s="1" t="s">
        <v>5</v>
      </c>
      <c r="G5" s="1" t="s">
        <v>6</v>
      </c>
      <c r="H5" s="1" t="s">
        <v>7</v>
      </c>
      <c r="I5" s="1" t="s">
        <v>8</v>
      </c>
      <c r="J5" s="1" t="s">
        <v>13</v>
      </c>
      <c r="K5" s="1" t="s">
        <v>82</v>
      </c>
      <c r="L5" s="11"/>
    </row>
    <row r="6" spans="1:12" ht="73.5" customHeight="1" x14ac:dyDescent="0.25">
      <c r="A6" s="14" t="s">
        <v>61</v>
      </c>
      <c r="B6" s="14" t="s">
        <v>9</v>
      </c>
      <c r="C6" s="14">
        <v>161</v>
      </c>
      <c r="D6" s="14" t="s">
        <v>47</v>
      </c>
      <c r="E6" s="14" t="s">
        <v>36</v>
      </c>
      <c r="F6" s="14" t="s">
        <v>56</v>
      </c>
      <c r="G6" s="14" t="s">
        <v>49</v>
      </c>
      <c r="H6" s="14" t="s">
        <v>50</v>
      </c>
      <c r="I6" s="15" t="s">
        <v>51</v>
      </c>
      <c r="J6" s="18">
        <v>44349</v>
      </c>
      <c r="K6" s="21">
        <v>2</v>
      </c>
    </row>
    <row r="7" spans="1:12" ht="73.5" customHeight="1" x14ac:dyDescent="0.25">
      <c r="A7" s="18">
        <v>44365</v>
      </c>
      <c r="B7" s="14" t="s">
        <v>9</v>
      </c>
      <c r="C7" s="14">
        <v>187</v>
      </c>
      <c r="D7" s="14" t="s">
        <v>70</v>
      </c>
      <c r="E7" s="14" t="s">
        <v>10</v>
      </c>
      <c r="F7" s="14" t="s">
        <v>72</v>
      </c>
      <c r="G7" s="14" t="s">
        <v>73</v>
      </c>
      <c r="H7" s="14" t="s">
        <v>74</v>
      </c>
      <c r="I7" s="15" t="s">
        <v>75</v>
      </c>
      <c r="J7" s="27" t="s">
        <v>76</v>
      </c>
      <c r="K7" s="21">
        <v>3</v>
      </c>
    </row>
    <row r="8" spans="1:12" ht="45" x14ac:dyDescent="0.25">
      <c r="A8" s="12">
        <v>44365</v>
      </c>
      <c r="B8" s="13" t="s">
        <v>9</v>
      </c>
      <c r="C8" s="13">
        <v>188</v>
      </c>
      <c r="D8" s="14" t="s">
        <v>71</v>
      </c>
      <c r="E8" s="13" t="s">
        <v>16</v>
      </c>
      <c r="F8" s="14" t="s">
        <v>57</v>
      </c>
      <c r="G8" s="13" t="s">
        <v>58</v>
      </c>
      <c r="H8" s="14" t="s">
        <v>59</v>
      </c>
      <c r="I8" s="15" t="s">
        <v>60</v>
      </c>
      <c r="J8" s="12">
        <v>44375</v>
      </c>
      <c r="K8" s="17">
        <v>7</v>
      </c>
    </row>
    <row r="9" spans="1:12" ht="30" x14ac:dyDescent="0.25">
      <c r="A9" s="12">
        <v>44375</v>
      </c>
      <c r="B9" s="13" t="s">
        <v>9</v>
      </c>
      <c r="C9" s="13">
        <v>200</v>
      </c>
      <c r="D9" s="14" t="s">
        <v>71</v>
      </c>
      <c r="E9" s="13" t="s">
        <v>10</v>
      </c>
      <c r="F9" s="14" t="s">
        <v>77</v>
      </c>
      <c r="G9" s="13" t="s">
        <v>78</v>
      </c>
      <c r="H9" s="14" t="s">
        <v>79</v>
      </c>
      <c r="I9" s="14" t="s">
        <v>80</v>
      </c>
      <c r="J9" s="12">
        <v>44378</v>
      </c>
      <c r="K9" s="13">
        <v>4</v>
      </c>
    </row>
  </sheetData>
  <hyperlinks>
    <hyperlink ref="I8" r:id="rId1" display="oai@sgn.gob.do; " xr:uid="{00000000-0004-0000-0500-000000000000}"/>
    <hyperlink ref="I6" r:id="rId2" display="oai@sgn.gob.do; " xr:uid="{00000000-0004-0000-0500-000001000000}"/>
    <hyperlink ref="I7" r:id="rId3" display="velianaisabel@gmail.com"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6"/>
  <sheetViews>
    <sheetView tabSelected="1" zoomScale="80" zoomScaleNormal="80" workbookViewId="0">
      <selection activeCell="E5" sqref="E5"/>
    </sheetView>
  </sheetViews>
  <sheetFormatPr baseColWidth="10" defaultRowHeight="15" x14ac:dyDescent="0.25"/>
  <cols>
    <col min="1" max="1" width="13" style="38" customWidth="1"/>
    <col min="2" max="2" width="11" style="29" customWidth="1"/>
    <col min="3" max="3" width="24.28515625" style="29" customWidth="1"/>
    <col min="4" max="4" width="28" style="29" customWidth="1"/>
    <col min="5" max="5" width="52.85546875" style="41" customWidth="1"/>
    <col min="6" max="6" width="18.42578125" style="40" customWidth="1"/>
    <col min="7" max="7" width="13" style="29" customWidth="1"/>
    <col min="8" max="8" width="17.7109375" style="29" customWidth="1"/>
    <col min="9" max="24" width="17.7109375" style="8" customWidth="1"/>
    <col min="25" max="30" width="17.7109375" style="3" customWidth="1"/>
  </cols>
  <sheetData>
    <row r="1" spans="1:30" s="33" customFormat="1" ht="50.25" customHeight="1" x14ac:dyDescent="0.25">
      <c r="A1" s="38" t="s">
        <v>0</v>
      </c>
      <c r="B1" s="29" t="s">
        <v>3</v>
      </c>
      <c r="C1" s="29" t="s">
        <v>188</v>
      </c>
      <c r="D1" s="29" t="s">
        <v>200</v>
      </c>
      <c r="E1" s="41" t="s">
        <v>7</v>
      </c>
      <c r="F1" s="40" t="s">
        <v>197</v>
      </c>
      <c r="G1" s="29" t="s">
        <v>13</v>
      </c>
      <c r="H1" s="29" t="s">
        <v>198</v>
      </c>
      <c r="I1" s="32" t="s">
        <v>189</v>
      </c>
      <c r="J1" s="32" t="s">
        <v>201</v>
      </c>
      <c r="K1" s="32" t="s">
        <v>190</v>
      </c>
      <c r="L1" s="32" t="s">
        <v>191</v>
      </c>
      <c r="M1" s="32" t="s">
        <v>192</v>
      </c>
      <c r="N1" s="32" t="s">
        <v>193</v>
      </c>
      <c r="O1" s="32" t="s">
        <v>194</v>
      </c>
      <c r="P1" s="8"/>
      <c r="Q1" s="8" t="s">
        <v>189</v>
      </c>
      <c r="R1" s="8" t="s">
        <v>201</v>
      </c>
      <c r="S1" s="8" t="s">
        <v>190</v>
      </c>
      <c r="T1" s="8" t="s">
        <v>191</v>
      </c>
      <c r="U1" s="8" t="s">
        <v>192</v>
      </c>
      <c r="V1" s="8" t="s">
        <v>193</v>
      </c>
      <c r="W1" s="8" t="s">
        <v>194</v>
      </c>
      <c r="X1" s="8" t="s">
        <v>195</v>
      </c>
    </row>
    <row r="2" spans="1:30" ht="76.5" customHeight="1" x14ac:dyDescent="0.25">
      <c r="A2" s="38">
        <v>45300</v>
      </c>
      <c r="B2" s="29" t="s">
        <v>202</v>
      </c>
      <c r="C2" s="29" t="s">
        <v>203</v>
      </c>
      <c r="D2" s="29" t="s">
        <v>204</v>
      </c>
      <c r="E2" s="42" t="s">
        <v>224</v>
      </c>
      <c r="F2" s="33" t="s">
        <v>202</v>
      </c>
      <c r="G2" s="38">
        <v>45309</v>
      </c>
      <c r="H2" s="29">
        <v>8</v>
      </c>
      <c r="I2" s="7"/>
      <c r="J2" s="7"/>
      <c r="K2" s="7"/>
      <c r="L2" s="7"/>
      <c r="M2" s="7"/>
      <c r="N2" s="7"/>
      <c r="O2" s="8">
        <v>1</v>
      </c>
      <c r="Q2" s="8">
        <f t="shared" ref="Q2:W2" si="0">I22</f>
        <v>0</v>
      </c>
      <c r="R2" s="8">
        <f t="shared" si="0"/>
        <v>0</v>
      </c>
      <c r="S2" s="8">
        <f t="shared" si="0"/>
        <v>1</v>
      </c>
      <c r="T2" s="8">
        <f t="shared" si="0"/>
        <v>1</v>
      </c>
      <c r="U2" s="8">
        <f t="shared" si="0"/>
        <v>11</v>
      </c>
      <c r="V2" s="8">
        <f t="shared" si="0"/>
        <v>2</v>
      </c>
      <c r="W2" s="8">
        <f t="shared" si="0"/>
        <v>6</v>
      </c>
      <c r="X2" s="8">
        <f>SUM(Q2:W2)</f>
        <v>21</v>
      </c>
      <c r="Y2" s="30"/>
      <c r="Z2" s="29"/>
      <c r="AA2" s="29"/>
      <c r="AB2" s="29"/>
      <c r="AC2" s="29"/>
      <c r="AD2" s="29"/>
    </row>
    <row r="3" spans="1:30" ht="29.25" customHeight="1" x14ac:dyDescent="0.3">
      <c r="A3" s="38">
        <v>45307</v>
      </c>
      <c r="B3" s="29" t="s">
        <v>207</v>
      </c>
      <c r="C3" s="29" t="s">
        <v>205</v>
      </c>
      <c r="D3" s="29" t="s">
        <v>206</v>
      </c>
      <c r="E3" s="42" t="s">
        <v>223</v>
      </c>
      <c r="F3" s="33" t="s">
        <v>222</v>
      </c>
      <c r="G3" s="38">
        <v>45308</v>
      </c>
      <c r="H3" s="29">
        <v>2</v>
      </c>
      <c r="I3" s="7"/>
      <c r="J3" s="7"/>
      <c r="K3" s="7"/>
      <c r="L3" s="7"/>
      <c r="M3" s="7">
        <v>1</v>
      </c>
      <c r="N3" s="7"/>
      <c r="O3" s="8">
        <v>1</v>
      </c>
      <c r="P3" s="35" t="s">
        <v>196</v>
      </c>
      <c r="Q3" s="34">
        <f>+Q2/$X$2*100</f>
        <v>0</v>
      </c>
      <c r="R3" s="34">
        <f t="shared" ref="R3:X3" si="1">+R2/$X$2*100</f>
        <v>0</v>
      </c>
      <c r="S3" s="34">
        <f t="shared" si="1"/>
        <v>4.7619047619047619</v>
      </c>
      <c r="T3" s="34">
        <f t="shared" si="1"/>
        <v>4.7619047619047619</v>
      </c>
      <c r="U3" s="34">
        <f t="shared" si="1"/>
        <v>52.380952380952387</v>
      </c>
      <c r="V3" s="34">
        <f t="shared" si="1"/>
        <v>9.5238095238095237</v>
      </c>
      <c r="W3" s="34">
        <f t="shared" si="1"/>
        <v>28.571428571428569</v>
      </c>
      <c r="X3" s="34">
        <f t="shared" si="1"/>
        <v>100</v>
      </c>
      <c r="Y3" s="30"/>
      <c r="Z3" s="29"/>
      <c r="AA3" s="29"/>
      <c r="AB3" s="29"/>
      <c r="AC3" s="29"/>
      <c r="AD3" s="29"/>
    </row>
    <row r="4" spans="1:30" ht="30" x14ac:dyDescent="0.25">
      <c r="A4" s="38">
        <v>45308</v>
      </c>
      <c r="B4" s="29" t="s">
        <v>207</v>
      </c>
      <c r="C4" s="29" t="s">
        <v>205</v>
      </c>
      <c r="D4" s="29" t="s">
        <v>206</v>
      </c>
      <c r="E4" s="42" t="s">
        <v>223</v>
      </c>
      <c r="F4" s="33" t="s">
        <v>222</v>
      </c>
      <c r="G4" s="38">
        <v>45315</v>
      </c>
      <c r="H4" s="29">
        <v>6</v>
      </c>
      <c r="I4" s="7"/>
      <c r="J4" s="7"/>
      <c r="K4" s="7"/>
      <c r="L4" s="7"/>
      <c r="M4" s="7">
        <v>1</v>
      </c>
      <c r="N4" s="7"/>
      <c r="O4" s="8">
        <v>1</v>
      </c>
      <c r="Y4" s="30"/>
      <c r="Z4" s="31"/>
      <c r="AA4" s="31"/>
      <c r="AB4" s="31"/>
      <c r="AC4" s="31"/>
      <c r="AD4" s="31"/>
    </row>
    <row r="5" spans="1:30" s="3" customFormat="1" ht="31.5" customHeight="1" x14ac:dyDescent="0.25">
      <c r="A5" s="29" t="s">
        <v>208</v>
      </c>
      <c r="B5" s="29" t="s">
        <v>207</v>
      </c>
      <c r="C5" s="29" t="s">
        <v>205</v>
      </c>
      <c r="D5" s="29" t="s">
        <v>206</v>
      </c>
      <c r="E5" s="42" t="s">
        <v>223</v>
      </c>
      <c r="F5" s="33" t="s">
        <v>222</v>
      </c>
      <c r="G5" s="38">
        <v>45315</v>
      </c>
      <c r="H5" s="29">
        <v>6</v>
      </c>
      <c r="I5" s="7"/>
      <c r="J5" s="7"/>
      <c r="K5" s="7"/>
      <c r="L5" s="7"/>
      <c r="M5" s="7">
        <v>1</v>
      </c>
      <c r="N5" s="7"/>
      <c r="O5" s="8">
        <v>1</v>
      </c>
      <c r="P5" s="8"/>
      <c r="Q5" s="8"/>
      <c r="R5" s="8"/>
      <c r="S5" s="8"/>
      <c r="T5" s="8"/>
      <c r="U5" s="8"/>
      <c r="V5" s="8"/>
      <c r="W5" s="8"/>
      <c r="X5" s="8"/>
      <c r="Y5" s="30"/>
      <c r="Z5" s="29"/>
      <c r="AA5" s="29"/>
      <c r="AB5" s="29"/>
      <c r="AC5" s="29"/>
      <c r="AD5" s="29"/>
    </row>
    <row r="6" spans="1:30" ht="15.75" x14ac:dyDescent="0.25">
      <c r="A6" s="38">
        <v>45316</v>
      </c>
      <c r="B6" s="29" t="s">
        <v>207</v>
      </c>
      <c r="C6" s="29" t="s">
        <v>212</v>
      </c>
      <c r="D6" s="29" t="s">
        <v>209</v>
      </c>
      <c r="E6" s="42" t="s">
        <v>210</v>
      </c>
      <c r="F6" s="33" t="s">
        <v>222</v>
      </c>
      <c r="G6" s="38">
        <v>45317</v>
      </c>
      <c r="H6" s="29">
        <v>2</v>
      </c>
      <c r="I6" s="7"/>
      <c r="J6" s="7"/>
      <c r="K6" s="7"/>
      <c r="L6" s="7"/>
      <c r="M6" s="7">
        <v>1</v>
      </c>
      <c r="N6" s="7"/>
      <c r="Z6" s="29"/>
      <c r="AA6" s="29"/>
      <c r="AB6" s="29"/>
      <c r="AC6" s="29"/>
      <c r="AD6" s="29"/>
    </row>
    <row r="7" spans="1:30" ht="15.75" x14ac:dyDescent="0.25">
      <c r="A7" s="38">
        <v>44962</v>
      </c>
      <c r="B7" s="29" t="s">
        <v>207</v>
      </c>
      <c r="C7" s="29" t="s">
        <v>205</v>
      </c>
      <c r="D7" s="29" t="s">
        <v>219</v>
      </c>
      <c r="E7" s="42" t="s">
        <v>211</v>
      </c>
      <c r="F7" s="33" t="s">
        <v>222</v>
      </c>
      <c r="G7" s="38">
        <v>44966</v>
      </c>
      <c r="H7" s="29">
        <v>5</v>
      </c>
      <c r="I7" s="7"/>
      <c r="J7" s="7"/>
      <c r="K7" s="7"/>
      <c r="L7" s="7"/>
      <c r="M7" s="7">
        <v>1</v>
      </c>
      <c r="N7" s="7">
        <v>1</v>
      </c>
      <c r="V7" s="8" t="s">
        <v>199</v>
      </c>
      <c r="Z7" s="29"/>
      <c r="AA7" s="29"/>
      <c r="AB7" s="29"/>
      <c r="AC7" s="29"/>
      <c r="AD7" s="29"/>
    </row>
    <row r="8" spans="1:30" ht="15.75" x14ac:dyDescent="0.25">
      <c r="A8" s="38">
        <v>44980</v>
      </c>
      <c r="B8" s="29" t="s">
        <v>202</v>
      </c>
      <c r="C8" s="29" t="s">
        <v>212</v>
      </c>
      <c r="D8" s="29" t="s">
        <v>219</v>
      </c>
      <c r="E8" s="42" t="s">
        <v>213</v>
      </c>
      <c r="F8" s="33" t="s">
        <v>202</v>
      </c>
      <c r="G8" s="38">
        <v>44985</v>
      </c>
      <c r="H8" s="29">
        <v>4</v>
      </c>
      <c r="I8" s="7"/>
      <c r="J8" s="7"/>
      <c r="K8" s="7"/>
      <c r="L8" s="7"/>
      <c r="M8" s="7">
        <v>1</v>
      </c>
      <c r="N8" s="7">
        <v>1</v>
      </c>
      <c r="Z8" s="29"/>
      <c r="AA8" s="29"/>
      <c r="AB8" s="29"/>
      <c r="AC8" s="29"/>
      <c r="AD8" s="29"/>
    </row>
    <row r="9" spans="1:30" ht="15.75" x14ac:dyDescent="0.25">
      <c r="A9" s="38">
        <v>45351</v>
      </c>
      <c r="B9" s="29" t="s">
        <v>207</v>
      </c>
      <c r="C9" s="29" t="s">
        <v>205</v>
      </c>
      <c r="D9" s="29" t="s">
        <v>209</v>
      </c>
      <c r="E9" s="42" t="s">
        <v>225</v>
      </c>
      <c r="F9" s="33" t="s">
        <v>222</v>
      </c>
      <c r="G9" s="38">
        <v>45362</v>
      </c>
      <c r="H9" s="29">
        <v>8</v>
      </c>
      <c r="I9" s="7"/>
      <c r="J9"/>
      <c r="K9" s="7"/>
      <c r="L9" s="7"/>
      <c r="M9" s="7">
        <v>1</v>
      </c>
      <c r="N9" s="7"/>
      <c r="Z9" s="29"/>
      <c r="AA9" s="29"/>
      <c r="AB9" s="29"/>
      <c r="AC9" s="29"/>
      <c r="AD9" s="29"/>
    </row>
    <row r="10" spans="1:30" ht="15.75" x14ac:dyDescent="0.25">
      <c r="A10" s="38">
        <v>45355</v>
      </c>
      <c r="B10" s="29" t="s">
        <v>207</v>
      </c>
      <c r="C10" s="29" t="s">
        <v>212</v>
      </c>
      <c r="D10" s="29" t="s">
        <v>209</v>
      </c>
      <c r="E10" s="42" t="s">
        <v>226</v>
      </c>
      <c r="F10" s="33" t="s">
        <v>222</v>
      </c>
      <c r="G10" s="38">
        <v>45362</v>
      </c>
      <c r="H10" s="29">
        <v>6</v>
      </c>
      <c r="I10"/>
      <c r="J10" s="7"/>
      <c r="K10" s="7"/>
      <c r="L10" s="7"/>
      <c r="M10" s="7">
        <v>1</v>
      </c>
      <c r="N10" s="7"/>
      <c r="Z10" s="29"/>
      <c r="AA10" s="29"/>
      <c r="AB10" s="29"/>
      <c r="AC10" s="29"/>
      <c r="AD10" s="29"/>
    </row>
    <row r="11" spans="1:30" ht="45" x14ac:dyDescent="0.25">
      <c r="A11" s="38">
        <v>45358</v>
      </c>
      <c r="B11" s="29" t="s">
        <v>202</v>
      </c>
      <c r="C11" s="29" t="s">
        <v>212</v>
      </c>
      <c r="D11" s="29" t="s">
        <v>220</v>
      </c>
      <c r="E11" s="42" t="s">
        <v>227</v>
      </c>
      <c r="F11" s="33" t="s">
        <v>202</v>
      </c>
      <c r="G11" s="38">
        <v>45363</v>
      </c>
      <c r="H11" s="29">
        <v>3</v>
      </c>
      <c r="I11"/>
      <c r="J11"/>
      <c r="K11">
        <v>1</v>
      </c>
      <c r="L11"/>
      <c r="M11" s="7">
        <v>1</v>
      </c>
      <c r="N11" s="7"/>
      <c r="Z11" s="29"/>
      <c r="AA11" s="29"/>
      <c r="AB11" s="29"/>
      <c r="AC11" s="29"/>
      <c r="AD11" s="29"/>
    </row>
    <row r="12" spans="1:30" ht="30" x14ac:dyDescent="0.25">
      <c r="A12" s="38" t="s">
        <v>214</v>
      </c>
      <c r="B12" s="29" t="s">
        <v>202</v>
      </c>
      <c r="C12" s="29" t="s">
        <v>203</v>
      </c>
      <c r="D12" s="29" t="s">
        <v>215</v>
      </c>
      <c r="E12" s="42" t="s">
        <v>216</v>
      </c>
      <c r="F12" s="33" t="s">
        <v>202</v>
      </c>
      <c r="G12" s="38">
        <v>45369</v>
      </c>
      <c r="H12" s="29">
        <v>7</v>
      </c>
      <c r="I12"/>
      <c r="J12"/>
      <c r="K12"/>
      <c r="L12"/>
      <c r="M12" s="7"/>
      <c r="N12"/>
      <c r="O12" s="8">
        <v>1</v>
      </c>
      <c r="Z12" s="29"/>
      <c r="AA12" s="29"/>
      <c r="AB12" s="29"/>
      <c r="AC12" s="29"/>
      <c r="AD12" s="29"/>
    </row>
    <row r="13" spans="1:30" ht="15.75" x14ac:dyDescent="0.25">
      <c r="A13" s="38">
        <v>45362</v>
      </c>
      <c r="B13" s="29" t="s">
        <v>202</v>
      </c>
      <c r="C13" s="29" t="s">
        <v>203</v>
      </c>
      <c r="D13" s="29" t="s">
        <v>217</v>
      </c>
      <c r="E13" s="42" t="s">
        <v>218</v>
      </c>
      <c r="F13" s="33" t="s">
        <v>202</v>
      </c>
      <c r="G13" s="38">
        <v>45371</v>
      </c>
      <c r="H13" s="29">
        <v>8</v>
      </c>
      <c r="I13"/>
      <c r="J13"/>
      <c r="K13"/>
      <c r="L13"/>
      <c r="M13" s="7"/>
      <c r="N13"/>
      <c r="O13" s="8">
        <v>1</v>
      </c>
      <c r="Z13" s="29"/>
      <c r="AA13" s="29"/>
      <c r="AB13" s="29"/>
      <c r="AC13" s="29"/>
      <c r="AD13" s="29"/>
    </row>
    <row r="14" spans="1:30" ht="15.75" x14ac:dyDescent="0.25">
      <c r="A14" s="38">
        <v>45369</v>
      </c>
      <c r="B14" s="29" t="s">
        <v>207</v>
      </c>
      <c r="C14" s="29" t="s">
        <v>205</v>
      </c>
      <c r="D14" s="29" t="s">
        <v>221</v>
      </c>
      <c r="E14" s="42" t="s">
        <v>228</v>
      </c>
      <c r="F14" s="33" t="s">
        <v>222</v>
      </c>
      <c r="G14" s="38">
        <v>45376</v>
      </c>
      <c r="H14" s="29">
        <v>6</v>
      </c>
      <c r="L14" s="8">
        <v>1</v>
      </c>
      <c r="Z14" s="29"/>
      <c r="AA14" s="29"/>
      <c r="AB14" s="29"/>
      <c r="AC14" s="29"/>
      <c r="AD14" s="29"/>
    </row>
    <row r="15" spans="1:30" ht="15.75" x14ac:dyDescent="0.25">
      <c r="A15" s="38">
        <v>45372</v>
      </c>
      <c r="B15" s="29" t="s">
        <v>207</v>
      </c>
      <c r="C15" s="29" t="s">
        <v>212</v>
      </c>
      <c r="D15" s="29" t="s">
        <v>209</v>
      </c>
      <c r="E15" s="42" t="s">
        <v>229</v>
      </c>
      <c r="F15" s="33" t="s">
        <v>222</v>
      </c>
      <c r="G15" s="38">
        <v>45377</v>
      </c>
      <c r="H15" s="29">
        <v>4</v>
      </c>
      <c r="M15" s="8">
        <v>1</v>
      </c>
      <c r="Z15" s="29"/>
      <c r="AA15" s="29"/>
      <c r="AB15" s="29"/>
      <c r="AC15" s="29"/>
      <c r="AD15" s="29"/>
    </row>
    <row r="16" spans="1:30" ht="15.75" x14ac:dyDescent="0.25">
      <c r="A16" s="38">
        <v>45376</v>
      </c>
      <c r="B16" s="29" t="s">
        <v>207</v>
      </c>
      <c r="C16" s="29" t="s">
        <v>212</v>
      </c>
      <c r="D16" s="29" t="s">
        <v>209</v>
      </c>
      <c r="E16" s="42" t="s">
        <v>230</v>
      </c>
      <c r="F16" s="33" t="s">
        <v>222</v>
      </c>
      <c r="G16" s="38">
        <v>45377</v>
      </c>
      <c r="H16" s="29">
        <v>2</v>
      </c>
      <c r="M16" s="8">
        <v>1</v>
      </c>
      <c r="Z16" s="29"/>
      <c r="AA16" s="29"/>
      <c r="AB16" s="29"/>
      <c r="AC16" s="29"/>
      <c r="AD16" s="29"/>
    </row>
    <row r="17" spans="1:30" x14ac:dyDescent="0.25">
      <c r="A17" s="39"/>
      <c r="B17" s="39"/>
      <c r="C17" s="36"/>
      <c r="D17" s="36"/>
      <c r="E17" s="43"/>
      <c r="G17" s="37"/>
      <c r="H17" s="36"/>
      <c r="Z17" s="29"/>
      <c r="AA17" s="29"/>
      <c r="AB17" s="29"/>
      <c r="AC17" s="29"/>
      <c r="AD17" s="29"/>
    </row>
    <row r="18" spans="1:30" x14ac:dyDescent="0.25">
      <c r="A18" s="39"/>
      <c r="B18" s="39"/>
      <c r="C18" s="36"/>
      <c r="D18" s="36"/>
      <c r="E18" s="43"/>
      <c r="G18" s="37"/>
      <c r="H18" s="36"/>
      <c r="Z18" s="29"/>
      <c r="AA18" s="29"/>
      <c r="AB18" s="29"/>
      <c r="AC18" s="29"/>
      <c r="AD18" s="29"/>
    </row>
    <row r="19" spans="1:30" x14ac:dyDescent="0.25">
      <c r="A19" s="39"/>
      <c r="B19" s="39"/>
      <c r="C19" s="36"/>
      <c r="D19" s="36"/>
      <c r="E19" s="43"/>
      <c r="G19" s="37"/>
      <c r="H19" s="36"/>
      <c r="Z19" s="29"/>
      <c r="AA19" s="29"/>
      <c r="AB19" s="29"/>
      <c r="AC19" s="29"/>
      <c r="AD19" s="29"/>
    </row>
    <row r="20" spans="1:30" x14ac:dyDescent="0.25">
      <c r="A20" s="39"/>
      <c r="B20" s="39"/>
      <c r="C20" s="36"/>
      <c r="D20" s="36"/>
      <c r="E20" s="43"/>
      <c r="G20" s="37"/>
      <c r="H20" s="36"/>
      <c r="Z20" s="29"/>
      <c r="AA20" s="29"/>
      <c r="AB20" s="29"/>
      <c r="AC20" s="29"/>
      <c r="AD20" s="29"/>
    </row>
    <row r="21" spans="1:30" x14ac:dyDescent="0.25">
      <c r="Z21" s="29"/>
      <c r="AA21" s="29"/>
      <c r="AB21" s="29"/>
      <c r="AC21" s="29"/>
      <c r="AD21" s="29"/>
    </row>
    <row r="22" spans="1:30" x14ac:dyDescent="0.25">
      <c r="I22" s="8">
        <f>SUM(I2:I21)</f>
        <v>0</v>
      </c>
      <c r="J22" s="8">
        <f t="shared" ref="J22:O22" si="2">SUM(J2:J21)</f>
        <v>0</v>
      </c>
      <c r="K22" s="8">
        <f t="shared" si="2"/>
        <v>1</v>
      </c>
      <c r="L22" s="8">
        <f t="shared" si="2"/>
        <v>1</v>
      </c>
      <c r="M22" s="8">
        <f t="shared" si="2"/>
        <v>11</v>
      </c>
      <c r="N22" s="8">
        <f t="shared" si="2"/>
        <v>2</v>
      </c>
      <c r="O22" s="8">
        <f t="shared" si="2"/>
        <v>6</v>
      </c>
      <c r="Z22" s="29"/>
      <c r="AA22" s="29"/>
      <c r="AB22" s="29"/>
      <c r="AC22" s="29"/>
      <c r="AD22" s="29"/>
    </row>
    <row r="23" spans="1:30" x14ac:dyDescent="0.25">
      <c r="Z23" s="29"/>
      <c r="AA23" s="29"/>
      <c r="AB23" s="29"/>
      <c r="AC23" s="29"/>
      <c r="AD23" s="29"/>
    </row>
    <row r="24" spans="1:30" x14ac:dyDescent="0.25">
      <c r="Z24" s="29"/>
      <c r="AA24" s="29"/>
      <c r="AB24" s="29"/>
      <c r="AC24" s="29"/>
      <c r="AD24" s="29"/>
    </row>
    <row r="25" spans="1:30" x14ac:dyDescent="0.25">
      <c r="Z25" s="29"/>
      <c r="AA25" s="29"/>
      <c r="AB25" s="29"/>
      <c r="AC25" s="29"/>
      <c r="AD25" s="29"/>
    </row>
    <row r="26" spans="1:30" x14ac:dyDescent="0.25">
      <c r="Z26" s="29"/>
      <c r="AA26" s="29"/>
      <c r="AB26" s="29"/>
      <c r="AC26" s="29"/>
      <c r="AD26" s="29"/>
    </row>
  </sheetData>
  <hyperlinks>
    <hyperlink ref="F16" r:id="rId1" xr:uid="{98B86F4B-290F-49C9-9550-DC3A6241F355}"/>
    <hyperlink ref="F3:F7" r:id="rId2" display="oai@sgn.gob.do" xr:uid="{27AE3A3E-9867-4A95-9DC9-3FF6D8AD3E71}"/>
    <hyperlink ref="F9:F10" r:id="rId3" display="oai@sgn.gob.do" xr:uid="{4AF98943-ABB4-4B49-BEF3-DB805A4075BA}"/>
    <hyperlink ref="F14:F15" r:id="rId4" display="oai@sgn.gob.do" xr:uid="{68CAFD49-D4AD-4CD7-AE87-B926A4397B31}"/>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vt:lpstr>
      <vt:lpstr>febrero</vt:lpstr>
      <vt:lpstr>marzo</vt:lpstr>
      <vt:lpstr>abril</vt:lpstr>
      <vt:lpstr>mayo</vt:lpstr>
      <vt:lpstr>junio</vt:lpstr>
      <vt:lpstr>ene-mar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SGN_RAFAEL</dc:creator>
  <cp:lastModifiedBy>SGN-OAI</cp:lastModifiedBy>
  <cp:lastPrinted>2020-08-14T14:30:50Z</cp:lastPrinted>
  <dcterms:created xsi:type="dcterms:W3CDTF">2018-01-09T15:27:24Z</dcterms:created>
  <dcterms:modified xsi:type="dcterms:W3CDTF">2024-04-04T14:35:48Z</dcterms:modified>
</cp:coreProperties>
</file>