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7D5296CE-3A2B-4F02-9C6B-36EC0AFD4DCB}" xr6:coauthVersionLast="47" xr6:coauthVersionMax="47" xr10:uidLastSave="{00000000-0000-0000-0000-000000000000}"/>
  <bookViews>
    <workbookView xWindow="-120" yWindow="-120" windowWidth="29040" windowHeight="15840" tabRatio="561" firstSheet="6" activeTab="6" xr2:uid="{00000000-000D-0000-FFFF-FFFF00000000}"/>
  </bookViews>
  <sheets>
    <sheet name="enero" sheetId="25" state="hidden" r:id="rId1"/>
    <sheet name="febrero" sheetId="26" state="hidden" r:id="rId2"/>
    <sheet name="marzo" sheetId="27" state="hidden" r:id="rId3"/>
    <sheet name="abril" sheetId="19" state="hidden" r:id="rId4"/>
    <sheet name="mayo" sheetId="20" state="hidden" r:id="rId5"/>
    <sheet name="junio" sheetId="21" state="hidden" r:id="rId6"/>
    <sheet name="ene-mar" sheetId="29"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9" l="1"/>
  <c r="J22" i="29"/>
  <c r="K22" i="29"/>
  <c r="L22" i="29"/>
  <c r="T2" i="29" s="1"/>
  <c r="M22" i="29"/>
  <c r="U2" i="29" s="1"/>
  <c r="N22" i="29"/>
  <c r="V2" i="29" s="1"/>
  <c r="O22" i="29"/>
  <c r="W2" i="29" s="1"/>
  <c r="X2" i="29" l="1"/>
  <c r="X3" i="29" s="1"/>
  <c r="Q3" i="29" l="1"/>
  <c r="V3" i="29"/>
  <c r="U3" i="29"/>
  <c r="T3" i="29"/>
  <c r="S3" i="29"/>
  <c r="R3" i="29"/>
  <c r="W3" i="29"/>
</calcChain>
</file>

<file path=xl/sharedStrings.xml><?xml version="1.0" encoding="utf-8"?>
<sst xmlns="http://schemas.openxmlformats.org/spreadsheetml/2006/main" count="376" uniqueCount="231">
  <si>
    <t>fecha</t>
  </si>
  <si>
    <t>REFERENCIAL</t>
  </si>
  <si>
    <t>VOLANTE</t>
  </si>
  <si>
    <t>VIA</t>
  </si>
  <si>
    <t>PUBLICO SOLICITANTE</t>
  </si>
  <si>
    <t xml:space="preserve">INSTITUCION </t>
  </si>
  <si>
    <t>REMITIDO</t>
  </si>
  <si>
    <t>DETALLE</t>
  </si>
  <si>
    <t>RESPUESTA</t>
  </si>
  <si>
    <t>n/a</t>
  </si>
  <si>
    <t>independiente</t>
  </si>
  <si>
    <t>estudiante</t>
  </si>
  <si>
    <t>privado</t>
  </si>
  <si>
    <t>fecha respuesta</t>
  </si>
  <si>
    <t>institucion Publica</t>
  </si>
  <si>
    <t>email:johnna2295@gmail.com</t>
  </si>
  <si>
    <t>Estudiante</t>
  </si>
  <si>
    <t>Johanna Lantigua                           Pucmm</t>
  </si>
  <si>
    <t xml:space="preserve">Freddy, Betania </t>
  </si>
  <si>
    <t>solicitud: cualquier información geológica y ambiental (ejemplo: topografía, suelos, Geo-litología, gráficas, fotografías) de la zona, en un lapso del 2000 hasta la fecha</t>
  </si>
  <si>
    <t>oai@sgn.gob.do; johanna2295@gmail.com</t>
  </si>
  <si>
    <t>oai@sgn.gob.do; ranovalles@gmail.com</t>
  </si>
  <si>
    <t>email: ranovalles@gmail.com</t>
  </si>
  <si>
    <t>rafael A. Nuñez                                Indrhi</t>
  </si>
  <si>
    <t>freddy, leonardo</t>
  </si>
  <si>
    <t>solicitud: las capas en formato KMZ o shapefile de las areas propensas a deslizamiento en la cuenca del rio Yaue del Norte</t>
  </si>
  <si>
    <t>carta-fisica</t>
  </si>
  <si>
    <t>DGRS-3-019-2021</t>
  </si>
  <si>
    <t>MOPC</t>
  </si>
  <si>
    <t>BERENICE, FRACISCO</t>
  </si>
  <si>
    <t>carta-096</t>
  </si>
  <si>
    <t>oai@sgn.gob.do; g.tv335@gmail.com</t>
  </si>
  <si>
    <t>email:  g.tv335@gmail.com</t>
  </si>
  <si>
    <t>Gustavo martinez perez</t>
  </si>
  <si>
    <t>freddy, kenny</t>
  </si>
  <si>
    <t xml:space="preserve">SOLICITUD:  Mapas actualizados de las fallas tectonicas de republcia Dominicana </t>
  </si>
  <si>
    <t>INSTITUCION PUBLICA</t>
  </si>
  <si>
    <t>email: alcaleb.p07@gmail.com</t>
  </si>
  <si>
    <t>solicitud: geología, sismicidad, vulnerabilidad y uso del suelo, aguas subterráneas, nivel freático de San pedro de Macoris</t>
  </si>
  <si>
    <t>oai@sgn.ogb.do; alcaleb.p07@gmail.com</t>
  </si>
  <si>
    <t>solicitud : yacimientos  e indicios mineros del pais</t>
  </si>
  <si>
    <t>email: acvalenzuela.cv@gmail.com</t>
  </si>
  <si>
    <t>oai@sgb.gob.do; acvalenzuela.cv@gmail.com</t>
  </si>
  <si>
    <t>Ana carolina Valenzuela Mercedes</t>
  </si>
  <si>
    <t>Berenice</t>
  </si>
  <si>
    <t>berenice, Jesus</t>
  </si>
  <si>
    <t xml:space="preserve">solicitud:  informaciones  relacioandas al suelo de Higuey especificamente en la zona de Ana Melia: </t>
  </si>
  <si>
    <t>email: cpsiar@hotmail.es</t>
  </si>
  <si>
    <t>indpendiente</t>
  </si>
  <si>
    <t>BETANIA Y FRAMCISCO</t>
  </si>
  <si>
    <t xml:space="preserve">SOLICTUD: SOLICITUD ESTUDIO VULNERABILIDAD  SÍSMICA REALIZADOS  EN SAN CRISTÓBAL 
</t>
  </si>
  <si>
    <t>oai@sgn.gob.do;  cpsiar@hotmail.es</t>
  </si>
  <si>
    <t>email: centrodetiempo@gmail.com</t>
  </si>
  <si>
    <t xml:space="preserve">Yenny </t>
  </si>
  <si>
    <t>SOLICITUD: soy propietaria de una parcela de 29 tareas de tierra, ubicada en cambita uribe san cristobal, el cual me interesa saber si en esa parcela hay  agua.</t>
  </si>
  <si>
    <t>oai@sgn.gob.do; centrodetiempo@gmail.com</t>
  </si>
  <si>
    <t xml:space="preserve">Elvin Perez                                              Sub Director, Encargado escuela Gestión de Riesgo
Defensa Civil, San Cristóbal.
</t>
  </si>
  <si>
    <t>UASD                                       Reinaldo Cornelio Ramirez</t>
  </si>
  <si>
    <t>Jesus</t>
  </si>
  <si>
    <t xml:space="preserve">Solicituides: informaciones correspondoetes de las fallas tectonica de la Republcia Dominicana </t>
  </si>
  <si>
    <t>oai@sgn.gob.do; ing.reycomellor@gmail.com</t>
  </si>
  <si>
    <t>1/06/201</t>
  </si>
  <si>
    <t>email:ndirocie@mem.gob.do</t>
  </si>
  <si>
    <t>institucion publica</t>
  </si>
  <si>
    <t>Nisael Dirocie Matos                                  Viceministro de Hidrocarburos</t>
  </si>
  <si>
    <t>MARITZA ROSA                                      Centro Copiado D' Tiempo</t>
  </si>
  <si>
    <t>solicitud: información respecto a la caracterización geoquímica del  de las aguas RD</t>
  </si>
  <si>
    <t>oai@sgn.gob.do; ndirocie@mem.gob.do</t>
  </si>
  <si>
    <t>Dias procesando la solicitud</t>
  </si>
  <si>
    <t>Alexander Peña                                   UASD</t>
  </si>
  <si>
    <t>email: velianaisabel@gmail.com</t>
  </si>
  <si>
    <t>formulario en  el portal del SGN</t>
  </si>
  <si>
    <t>Eliana Isabel Vargas Diaz</t>
  </si>
  <si>
    <t>Yenny</t>
  </si>
  <si>
    <t>Solicitud: Mapa Hidrogeologico Las Matas</t>
  </si>
  <si>
    <t>aramirez@sgn.gob.do; velianaisabel@gmail.com</t>
  </si>
  <si>
    <t xml:space="preserve"> 22/06/2021 </t>
  </si>
  <si>
    <t xml:space="preserve">Victor Manuel García </t>
  </si>
  <si>
    <t>yenny</t>
  </si>
  <si>
    <t xml:space="preserve">soliictud: Mapa hidrogeologico de las provincia de Santiago Rodriguez y montecristi </t>
  </si>
  <si>
    <t>oai@sgn.gob.do; viticocelulares@gmail.com</t>
  </si>
  <si>
    <t>kenny</t>
  </si>
  <si>
    <t>Dias tomaods para dar respuesta</t>
  </si>
  <si>
    <t>Dias procesando</t>
  </si>
  <si>
    <t>001</t>
  </si>
  <si>
    <t>email: hlopez@invi.gob.do</t>
  </si>
  <si>
    <t xml:space="preserve">Institucion Publica </t>
  </si>
  <si>
    <t xml:space="preserve">INVI                                      Hecor J. Lopez  barraco , PMP </t>
  </si>
  <si>
    <t>Leonardo</t>
  </si>
  <si>
    <t>Solicitud: toda informacion relativa al perfil estratrigrafico de las alternativas de terrenos que hemos identificado para el proyecto de Mejoramiento de Obras Públicas para Reducir el Riesgo de Desastres</t>
  </si>
  <si>
    <t>despachodriector@sgn.gob.do; h.lopez@invi.gob.do</t>
  </si>
  <si>
    <t>005</t>
  </si>
  <si>
    <t>fisica: carta</t>
  </si>
  <si>
    <t>unversidad Privada</t>
  </si>
  <si>
    <t>PUCMM,                            ING. JARUSELSKY PEREZ, PHD, Diretcor de Ingenieria</t>
  </si>
  <si>
    <t>solicitud: mapas didgitales Geologicos y de unidades Geomorfologicos del pais</t>
  </si>
  <si>
    <t>encuesta de cartografia de forma fisica</t>
  </si>
  <si>
    <t xml:space="preserve"> 15/1/2021 </t>
  </si>
  <si>
    <t>006</t>
  </si>
  <si>
    <t>email: fsepulveda0370@gmail.com</t>
  </si>
  <si>
    <t>estudiante maestria</t>
  </si>
  <si>
    <t>UASD-SANTIAGO,         Lic,. Francisco, Sepulveda</t>
  </si>
  <si>
    <t>Jessica, Leonardo</t>
  </si>
  <si>
    <t xml:space="preserve">solicitud: Estudio geologicos sobre la vulnerabilidad de los suelos de la provincia de puerto plata y el de agua subterraneas, Estamos abierto a recibir cualquier material que nos permita identificar el alto indice de vulnerabilidad que tiene nuestra provincia de Puerto Plata.
</t>
  </si>
  <si>
    <t xml:space="preserve">despachodiretcor@sgn.gob.do; fsepulveda0370@gmail.com </t>
  </si>
  <si>
    <t>011</t>
  </si>
  <si>
    <t>oai</t>
  </si>
  <si>
    <t>Samir de la Cruz</t>
  </si>
  <si>
    <t>Leonardo, Kenny</t>
  </si>
  <si>
    <t>solicitud: TIPO DE SUELO DE SABANA YEGUA. CLIMA DE SABANA YEGUA MAPAS GEOLOGICO, CARTOGRAFICO, MAPA POLITICO TODAS
LAS INFORMACION QUE SEA BASADA EN SABANA YEGUA</t>
  </si>
  <si>
    <t>N/A</t>
  </si>
  <si>
    <t>013</t>
  </si>
  <si>
    <t>email: carmelamoya@ingenieros.com</t>
  </si>
  <si>
    <t>Carmela Moya, independiente</t>
  </si>
  <si>
    <t>solicitud: informacion geologica de la zona de cañabon  Bonao, que pueda ser suministrada</t>
  </si>
  <si>
    <t xml:space="preserve">despachodiretcor@sgn.gob.do; carmelamoya@ingenieros.com </t>
  </si>
  <si>
    <t>20</t>
  </si>
  <si>
    <t>email:yennycampusano@gmail.com</t>
  </si>
  <si>
    <t xml:space="preserve">Yenny Capusano          </t>
  </si>
  <si>
    <t>yenny, Leonrado</t>
  </si>
  <si>
    <t>solicitud: información sobre la geología, suelos, clima, hidrología superficial y subterránea de la zona de Río San Juan</t>
  </si>
  <si>
    <t>despachodirecto@sgn.gob.do</t>
  </si>
  <si>
    <t xml:space="preserve">Dias procesado </t>
  </si>
  <si>
    <t>email: beexcellent01@gmail.com</t>
  </si>
  <si>
    <t xml:space="preserve">PHES Group </t>
  </si>
  <si>
    <t>yenny, jesus, kenny</t>
  </si>
  <si>
    <t>solicitud: estudio sobre la capacidad Geotérmica del país</t>
  </si>
  <si>
    <t>despachodirector@sgn.gob.do;beexcellent01@gmail.com</t>
  </si>
  <si>
    <t>email: cmdilone1@gmail.com</t>
  </si>
  <si>
    <t>Carlos Dilone</t>
  </si>
  <si>
    <t>solicitud:mapas que muestren los Rios Arroyos, cañcadas y escorentias que nacen o cruzan por el banco</t>
  </si>
  <si>
    <t>despachodirector@sgn.gob.do;cmdilone1@gmail.com</t>
  </si>
  <si>
    <t>email: jlgranja@ucm.es</t>
  </si>
  <si>
    <t xml:space="preserve">internacional </t>
  </si>
  <si>
    <t>Granja-Bruña, José-Luis Universidad Complutense of Madrid</t>
  </si>
  <si>
    <t>sandra, kenny</t>
  </si>
  <si>
    <t>solicitud: informes relacionados con la microzonificación de Santiago de los Caballeros</t>
  </si>
  <si>
    <t>despahodirector@sgn.gob.do; jlgranja@ucm.es</t>
  </si>
  <si>
    <t>email: ing.fco.kery@gmail.com</t>
  </si>
  <si>
    <t xml:space="preserve">Ing. Francisco  Alb. Kery Castro </t>
  </si>
  <si>
    <t>Kenny, Francsisco</t>
  </si>
  <si>
    <t>solicitud:niveles freaticos de las coordenadas: 18°47'22.6"N 69°00'12.2"W</t>
  </si>
  <si>
    <t>despachodiretor@sgn.ob.do; ing.co.kery@gmail.com</t>
  </si>
  <si>
    <t>email: ivanmarquezcu@yahoo.com</t>
  </si>
  <si>
    <t>institucion Pública</t>
  </si>
  <si>
    <t>Ing. Pedro Iván Márquez Mercerón, ONESVIE</t>
  </si>
  <si>
    <t>Kenny</t>
  </si>
  <si>
    <t>solicitud: mapas geológicos y microzonificación del municipio Bajos de Haina de la Provincia San Cristóbal, en formato shapefile</t>
  </si>
  <si>
    <t>despachodirector;ivanmarquezcu@yahoo.com</t>
  </si>
  <si>
    <t>email: mimat19@hotmail.com</t>
  </si>
  <si>
    <t>indepediente</t>
  </si>
  <si>
    <t>Miriam Matos</t>
  </si>
  <si>
    <t>solicitud: mapas geológicos georreferenciados de la provincia de Montecristi</t>
  </si>
  <si>
    <t>despachodirector@sgn.gob.do; mimat19@hotmail.com</t>
  </si>
  <si>
    <t>email: marjeanliz@gmail.com</t>
  </si>
  <si>
    <t>Marlenin Lantigua Nina</t>
  </si>
  <si>
    <t>solicitud: recursos minerales y yacieminetos que existen en nuestro pais y conocer sobre los dirferentes tipos de mapas cartograficos</t>
  </si>
  <si>
    <t>despachodirector@sgn.gob.do; marjeanliz@gmail.com</t>
  </si>
  <si>
    <t>email: dahianur@gmail.com</t>
  </si>
  <si>
    <t>dahian dabiel Ureña Rosa</t>
  </si>
  <si>
    <t xml:space="preserve">solicitud: Estudios hidrogeológicos y geologia ambiental </t>
  </si>
  <si>
    <t>despachodirector@sgn.gob.do; dahianur@gmail.com</t>
  </si>
  <si>
    <t xml:space="preserve">email: fisico carta </t>
  </si>
  <si>
    <t>Ayuntamiento municipal de Altamira</t>
  </si>
  <si>
    <t>leonardo</t>
  </si>
  <si>
    <t xml:space="preserve">solicitud: toda informacion Geologica, eofisica, uso de suelos  mapas dentro de area de altamira </t>
  </si>
  <si>
    <t>despachodirector@gmail.com; ayuntamientoaltamira@hotmail.com</t>
  </si>
  <si>
    <t>email: yefripeña330@gmail.com</t>
  </si>
  <si>
    <t>indendiente</t>
  </si>
  <si>
    <t>Yefri Peña</t>
  </si>
  <si>
    <t>Leonardo y Arnold</t>
  </si>
  <si>
    <t>Solicitud: memoria geomorfologica de Cotui</t>
  </si>
  <si>
    <t>despachodirector@gmail.com;yefripena330@gmail.com</t>
  </si>
  <si>
    <t>email: noemilucian30@hotmail.com</t>
  </si>
  <si>
    <t>Angela Noemi Luciano Contreras</t>
  </si>
  <si>
    <t>soliictud: porcentaje de aparición de cada tipo de roca en República Dominicana</t>
  </si>
  <si>
    <t>despachodirector@sgn.gob.do; noemiluciano30@hotmail.com</t>
  </si>
  <si>
    <t>email: jperez.2302@gmail.com</t>
  </si>
  <si>
    <t xml:space="preserve">Juan A. Perez Santana </t>
  </si>
  <si>
    <t>Yenny, Australia</t>
  </si>
  <si>
    <t>solicitud: archivos shape conteniendo los esquemas hidrogeológicos de la provincia de Samaná</t>
  </si>
  <si>
    <t>despachodirector@sgn.gob.do; jperez.2302@gmail.com</t>
  </si>
  <si>
    <t>30/30/2021</t>
  </si>
  <si>
    <t xml:space="preserve">Institucion publica </t>
  </si>
  <si>
    <t>INAPA                                        Gabriel Barinas</t>
  </si>
  <si>
    <t>Leonrado, jesus</t>
  </si>
  <si>
    <t>solicitud: Mapas geologico a escala 1:50,000 en formato Shapefile de las secciones de Comendador, El Cercado y Guaroa</t>
  </si>
  <si>
    <t>OAI</t>
  </si>
  <si>
    <t>TIPO DE SERVICIOS</t>
  </si>
  <si>
    <t>Geologia Ambiental y Aplicada</t>
  </si>
  <si>
    <t>Sismicidad</t>
  </si>
  <si>
    <t>Hidrogeologia</t>
  </si>
  <si>
    <t>Geologia</t>
  </si>
  <si>
    <t>Recursos Mineros</t>
  </si>
  <si>
    <t>SIG</t>
  </si>
  <si>
    <t>Otros</t>
  </si>
  <si>
    <t>Total</t>
  </si>
  <si>
    <t>%</t>
  </si>
  <si>
    <t>VIA DE RESPUESTA</t>
  </si>
  <si>
    <t>Dias tomados para dar respuesta</t>
  </si>
  <si>
    <t>SAIP</t>
  </si>
  <si>
    <t xml:space="preserve">  </t>
  </si>
  <si>
    <t>saip</t>
  </si>
  <si>
    <t>correo</t>
  </si>
  <si>
    <t>Cartografía geotemática del municipio de Restauración.
-Hoja geológica del municipio de Restauración.
-Mapa geomorfológico del municipio de Restauración.
-Levantamiento hidrogeológico general del municipio de Restauración.
-Determinación de puntos adecuados para perforación de pozos tubulares comunidad Villa Anaca</t>
  </si>
  <si>
    <t>Shapefile geológicos, geomorfológicos y procesos activos de Cabo rojo- Pedernales y El valle-El Seibo.</t>
  </si>
  <si>
    <t>la carretera Villa Riva a Arenoso. Más cerca de V R. cruza la falla septentrional?</t>
  </si>
  <si>
    <t>conocer si en nuestro país se extrae el Mineral Alunita o si este mineral se queda como escoria en los diferentes procesos metalúrgicos que se realizan en el país</t>
  </si>
  <si>
    <t xml:space="preserve">Con el objetivo de generar los mapas de las vulnerabilidades a las que están expuestas dichas comunidades, a través de esta comunicación solicitamos el apoyo de la institución que representa, a los fines de que World Vision reciba los datos, capas o mapas referentes a:
Índices geológicos y temáticos Yacimientos e Indicios Mineros, Peligrosidad, Geológica, Lugares de Interés Geológico, Recursos Minerales, Inundaciones Geomorfológicas ,Procesos Activos, Geoquímicos, Geofísica, Geomorfológicos, Hidrogeológicos, Sismicidad y Tsunamis
</t>
  </si>
  <si>
    <t xml:space="preserve"> 2/2/2023</t>
  </si>
  <si>
    <t xml:space="preserve"> 1/2/2023</t>
  </si>
  <si>
    <t>para fines informativos y normas constructivas (torres residenciales, casas, etc..) nos placería obtener información del tipo de terreno (Roca, caliche, arena, etc) en el Sector de La Esperilla Distrito Nacional.</t>
  </si>
  <si>
    <t xml:space="preserve">Capas de información, de los mapas geológicas y Geomorfológico del País </t>
  </si>
  <si>
    <t>Informe sobre la "Adecuación y Canalización de la Cañada Los Negros, en la seccion de Naranjal, Distrtito Municipal Arroyo Dulce, Municipio Enriquillo, Provincia Barahona, realizado por el SERVICIO GEOLOGICO NACIONAL</t>
  </si>
  <si>
    <t xml:space="preserve">studios de Suelos, Geológicos Y litológicos hechos de la UASD, de las estaciones Estación de metro Hermanas Mirabal y la Estación Francisco Alberto Caamaño.
</t>
  </si>
  <si>
    <t>23/03/208</t>
  </si>
  <si>
    <t>REMITIDO A</t>
  </si>
  <si>
    <t>CARTOGRAFIA O MAPAS</t>
  </si>
  <si>
    <t xml:space="preserve">los planos de:
5870 PEDERNALES, 6073 LA VEGA, 6074 SAN JOSÉ DE LAS MATAS, 6071 PUEBLO VIEJO, 5875 PEPILLO SALCEDO, 5975 VILLA VASQUEZ, 5975 EL MAMEY y de esta manera, me gustaría saber si se disponen de imágenes ráster en formato tiff de todas estas parcelas.
</t>
  </si>
  <si>
    <t>ESTUDIO GEOCIENTIFICO</t>
  </si>
  <si>
    <t>Recursos Mineros, SIG</t>
  </si>
  <si>
    <t>Recursos Mineros, SIG, Geologia Ambiental y Aplicada</t>
  </si>
  <si>
    <t xml:space="preserve">SIG, </t>
  </si>
  <si>
    <t>SIG, Geologia Ambiental y Aplicada</t>
  </si>
  <si>
    <t>Recursos Mineros, Geologia Ambiental y Aplicada</t>
  </si>
  <si>
    <t>Recursos Mineros, Hidrogeologia</t>
  </si>
  <si>
    <t>Recursos Mineros, SIG, Hidrogeologia</t>
  </si>
  <si>
    <t xml:space="preserve"> Excel, que contenga los siguientes valores de nómina: Nombre de la persona, Función, Cédula, Sueldo, Género, Estatus, mes del periodo, no del periodo
Esa data tiene que ser desde el mes desde agosto del 2020 hasta diciembre del 2022.</t>
  </si>
  <si>
    <t>otros</t>
  </si>
  <si>
    <t>Recursos Mineros, SIG, Geologia Ambiental y Aplicada, Hidrogeologia, geologia, sismicidad</t>
  </si>
  <si>
    <t>1/2/202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</si>
</sst>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u/>
      <sz val="11"/>
      <color theme="10"/>
      <name val="Calibri"/>
      <family val="2"/>
      <scheme val="minor"/>
    </font>
    <font>
      <sz val="11"/>
      <name val="Calibri"/>
      <family val="2"/>
      <scheme val="minor"/>
    </font>
    <font>
      <sz val="10"/>
      <name val="Arial"/>
      <family val="2"/>
    </font>
    <font>
      <u/>
      <sz val="11"/>
      <color theme="1"/>
      <name val="Calibri"/>
      <family val="2"/>
      <scheme val="minor"/>
    </font>
    <font>
      <sz val="11"/>
      <color theme="1"/>
      <name val="Calibri"/>
      <family val="2"/>
      <scheme val="minor"/>
    </font>
    <font>
      <sz val="14"/>
      <color theme="1"/>
      <name val="Calibri"/>
      <family val="2"/>
      <scheme val="minor"/>
    </font>
    <font>
      <sz val="10"/>
      <name val="Calibri"/>
      <family val="2"/>
      <scheme val="minor"/>
    </font>
    <font>
      <sz val="10"/>
      <color theme="1"/>
      <name val="Calibri"/>
      <family val="2"/>
      <scheme val="minor"/>
    </font>
    <font>
      <sz val="10"/>
      <name val="Open Sans"/>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43">
    <xf numFmtId="0" fontId="0" fillId="0" borderId="0" xfId="0"/>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1" fillId="0" borderId="0" xfId="1" applyAlignment="1">
      <alignment wrapText="1"/>
    </xf>
    <xf numFmtId="49" fontId="0" fillId="2" borderId="1" xfId="0" applyNumberFormat="1" applyFill="1" applyBorder="1" applyAlignment="1">
      <alignment wrapText="1"/>
    </xf>
    <xf numFmtId="14" fontId="0" fillId="0" borderId="0" xfId="0" applyNumberFormat="1" applyAlignment="1">
      <alignment wrapText="1"/>
    </xf>
    <xf numFmtId="0" fontId="0" fillId="0" borderId="0" xfId="0" applyAlignment="1">
      <alignment horizontal="center"/>
    </xf>
    <xf numFmtId="0" fontId="0" fillId="0" borderId="0" xfId="0" applyAlignment="1">
      <alignment horizontal="center" wrapText="1"/>
    </xf>
    <xf numFmtId="0" fontId="0" fillId="2" borderId="2" xfId="0" applyFill="1" applyBorder="1" applyAlignment="1">
      <alignment horizontal="left" wrapText="1"/>
    </xf>
    <xf numFmtId="0" fontId="0" fillId="2" borderId="1" xfId="0" applyFill="1" applyBorder="1" applyAlignment="1">
      <alignment horizontal="center" wrapText="1"/>
    </xf>
    <xf numFmtId="0" fontId="0" fillId="2" borderId="2" xfId="0" applyFill="1" applyBorder="1"/>
    <xf numFmtId="14" fontId="0" fillId="0" borderId="1" xfId="0" applyNumberFormat="1" applyBorder="1"/>
    <xf numFmtId="0" fontId="0" fillId="0" borderId="1" xfId="0" applyBorder="1"/>
    <xf numFmtId="0" fontId="0" fillId="0" borderId="1" xfId="0" applyBorder="1" applyAlignment="1">
      <alignment wrapText="1"/>
    </xf>
    <xf numFmtId="0" fontId="1" fillId="0" borderId="1" xfId="1" applyBorder="1" applyAlignment="1">
      <alignment wrapText="1"/>
    </xf>
    <xf numFmtId="0" fontId="2" fillId="0" borderId="1" xfId="1" applyFont="1" applyBorder="1" applyAlignment="1">
      <alignment wrapText="1"/>
    </xf>
    <xf numFmtId="0" fontId="0" fillId="0" borderId="1" xfId="0" applyBorder="1" applyAlignment="1">
      <alignment horizontal="center"/>
    </xf>
    <xf numFmtId="14" fontId="0" fillId="0" borderId="1" xfId="0" applyNumberFormat="1" applyBorder="1" applyAlignment="1">
      <alignment wrapText="1"/>
    </xf>
    <xf numFmtId="49" fontId="0" fillId="0" borderId="1" xfId="0" applyNumberFormat="1" applyBorder="1" applyAlignment="1">
      <alignment wrapText="1"/>
    </xf>
    <xf numFmtId="22"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14" fontId="3" fillId="0" borderId="1" xfId="0" applyNumberFormat="1" applyFont="1" applyBorder="1" applyAlignment="1">
      <alignment horizontal="center" wrapText="1"/>
    </xf>
    <xf numFmtId="0" fontId="4" fillId="0" borderId="0" xfId="1" applyFont="1" applyFill="1" applyBorder="1" applyAlignment="1">
      <alignment wrapText="1"/>
    </xf>
    <xf numFmtId="0" fontId="0" fillId="2" borderId="2" xfId="0" applyFill="1" applyBorder="1" applyAlignment="1">
      <alignment horizontal="center" wrapText="1"/>
    </xf>
    <xf numFmtId="0" fontId="1" fillId="0" borderId="1" xfId="1" applyFill="1" applyBorder="1" applyAlignment="1">
      <alignment wrapText="1"/>
    </xf>
    <xf numFmtId="14" fontId="0" fillId="0" borderId="1" xfId="0" applyNumberFormat="1" applyBorder="1" applyAlignment="1">
      <alignment horizontal="right" wrapText="1"/>
    </xf>
    <xf numFmtId="0" fontId="0" fillId="2" borderId="1" xfId="0" applyFill="1" applyBorder="1" applyAlignment="1">
      <alignment horizontal="left" wrapText="1"/>
    </xf>
    <xf numFmtId="0" fontId="0" fillId="0" borderId="0" xfId="0" applyAlignment="1">
      <alignment horizontal="left" wrapText="1"/>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horizontal="center" vertical="center" wrapText="1"/>
    </xf>
    <xf numFmtId="0" fontId="0" fillId="0" borderId="0" xfId="0" applyAlignment="1">
      <alignment horizontal="left"/>
    </xf>
    <xf numFmtId="43" fontId="5" fillId="0" borderId="0" xfId="2" applyFont="1" applyFill="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left" wrapText="1"/>
    </xf>
    <xf numFmtId="14" fontId="8" fillId="0" borderId="0" xfId="0" applyNumberFormat="1" applyFont="1" applyAlignment="1">
      <alignment horizontal="left" wrapText="1"/>
    </xf>
    <xf numFmtId="14" fontId="0" fillId="0" borderId="0" xfId="0" applyNumberFormat="1" applyAlignment="1">
      <alignment horizontal="left" wrapText="1"/>
    </xf>
    <xf numFmtId="14" fontId="9" fillId="0" borderId="0" xfId="0" applyNumberFormat="1" applyFont="1" applyAlignment="1">
      <alignment horizontal="left" wrapText="1"/>
    </xf>
    <xf numFmtId="14" fontId="2" fillId="0" borderId="0" xfId="0" applyNumberFormat="1" applyFont="1" applyAlignment="1">
      <alignment horizontal="left" wrapText="1"/>
    </xf>
    <xf numFmtId="14" fontId="7" fillId="0" borderId="0" xfId="0" applyNumberFormat="1" applyFont="1" applyAlignment="1">
      <alignment horizontal="left"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pachodirecto@sgn.gob.do" TargetMode="External"/><Relationship Id="rId1" Type="http://schemas.openxmlformats.org/officeDocument/2006/relationships/hyperlink" Target="mailto:despachodriector@sgn.gob.d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g.fco.kery@gmail.com" TargetMode="External"/><Relationship Id="rId2" Type="http://schemas.openxmlformats.org/officeDocument/2006/relationships/hyperlink" Target="mailto:despachodirector@sgn.gob.do;cmdilone1@gmail.com" TargetMode="External"/><Relationship Id="rId1" Type="http://schemas.openxmlformats.org/officeDocument/2006/relationships/hyperlink" Target="mailto:despachodirector@sgn.gob.do;beexcellent01@gmail.com" TargetMode="External"/><Relationship Id="rId5" Type="http://schemas.openxmlformats.org/officeDocument/2006/relationships/hyperlink" Target="mailto:dahianur@gmail.com" TargetMode="External"/><Relationship Id="rId4" Type="http://schemas.openxmlformats.org/officeDocument/2006/relationships/hyperlink" Target="mailto:ivanmarquezcu@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pachodirector@sgn.gob.do;" TargetMode="External"/><Relationship Id="rId2" Type="http://schemas.openxmlformats.org/officeDocument/2006/relationships/hyperlink" Target="mailto:despachodirector@gmail.com;yefripena330@gmail.com" TargetMode="External"/><Relationship Id="rId1" Type="http://schemas.openxmlformats.org/officeDocument/2006/relationships/hyperlink" Target="mailto:despachodirector@gmail.com;yefripena330@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oai@sgn.gob.do"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oai@sgn.gob.do;" TargetMode="External"/><Relationship Id="rId1" Type="http://schemas.openxmlformats.org/officeDocument/2006/relationships/hyperlink" Target="mailto:oai@sgn.ogb.d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velianaisabel@gmail.com" TargetMode="External"/><Relationship Id="rId2" Type="http://schemas.openxmlformats.org/officeDocument/2006/relationships/hyperlink" Target="mailto:oai@sgn.gob.do;" TargetMode="External"/><Relationship Id="rId1" Type="http://schemas.openxmlformats.org/officeDocument/2006/relationships/hyperlink" Target="mailto:oai@sgn.gob.d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10"/>
  <sheetViews>
    <sheetView workbookViewId="0">
      <selection activeCell="K5" sqref="K5"/>
    </sheetView>
  </sheetViews>
  <sheetFormatPr baseColWidth="10" defaultRowHeight="15" x14ac:dyDescent="0.25"/>
  <cols>
    <col min="1" max="1" width="25.28515625" style="3" customWidth="1"/>
    <col min="2" max="2" width="11.28515625" style="3" customWidth="1"/>
    <col min="3" max="3" width="16.5703125" style="3" customWidth="1"/>
    <col min="4" max="10" width="25.28515625" style="3" customWidth="1"/>
    <col min="11" max="11" width="25.28515625" style="8" customWidth="1"/>
  </cols>
  <sheetData>
    <row r="4" spans="1:11" ht="30" x14ac:dyDescent="0.25">
      <c r="A4" s="1" t="s">
        <v>0</v>
      </c>
      <c r="B4" s="1" t="s">
        <v>1</v>
      </c>
      <c r="C4" s="5" t="s">
        <v>2</v>
      </c>
      <c r="D4" s="1" t="s">
        <v>3</v>
      </c>
      <c r="E4" s="1" t="s">
        <v>4</v>
      </c>
      <c r="F4" s="1" t="s">
        <v>5</v>
      </c>
      <c r="G4" s="1" t="s">
        <v>6</v>
      </c>
      <c r="H4" s="1" t="s">
        <v>7</v>
      </c>
      <c r="I4" s="1" t="s">
        <v>8</v>
      </c>
      <c r="J4" s="10" t="s">
        <v>13</v>
      </c>
      <c r="K4" s="10" t="s">
        <v>83</v>
      </c>
    </row>
    <row r="5" spans="1:11" ht="135" x14ac:dyDescent="0.25">
      <c r="A5" s="18">
        <v>44202</v>
      </c>
      <c r="B5" s="14" t="s">
        <v>9</v>
      </c>
      <c r="C5" s="19" t="s">
        <v>84</v>
      </c>
      <c r="D5" s="14" t="s">
        <v>85</v>
      </c>
      <c r="E5" s="14" t="s">
        <v>86</v>
      </c>
      <c r="F5" s="14" t="s">
        <v>87</v>
      </c>
      <c r="G5" s="14" t="s">
        <v>88</v>
      </c>
      <c r="H5" s="14" t="s">
        <v>89</v>
      </c>
      <c r="I5" s="15" t="s">
        <v>90</v>
      </c>
      <c r="J5" s="20">
        <v>44203</v>
      </c>
      <c r="K5" s="21">
        <v>2</v>
      </c>
    </row>
    <row r="6" spans="1:11" ht="45" x14ac:dyDescent="0.25">
      <c r="A6" s="18">
        <v>44207</v>
      </c>
      <c r="B6" s="14" t="s">
        <v>9</v>
      </c>
      <c r="C6" s="19" t="s">
        <v>91</v>
      </c>
      <c r="D6" s="14" t="s">
        <v>92</v>
      </c>
      <c r="E6" s="14" t="s">
        <v>93</v>
      </c>
      <c r="F6" s="14" t="s">
        <v>94</v>
      </c>
      <c r="G6" s="14" t="s">
        <v>88</v>
      </c>
      <c r="H6" s="14" t="s">
        <v>95</v>
      </c>
      <c r="I6" s="16" t="s">
        <v>96</v>
      </c>
      <c r="J6" s="21" t="s">
        <v>97</v>
      </c>
      <c r="K6" s="21">
        <v>5</v>
      </c>
    </row>
    <row r="7" spans="1:11" ht="195" x14ac:dyDescent="0.25">
      <c r="A7" s="18">
        <v>44209</v>
      </c>
      <c r="B7" s="14" t="s">
        <v>9</v>
      </c>
      <c r="C7" s="19" t="s">
        <v>98</v>
      </c>
      <c r="D7" s="14" t="s">
        <v>99</v>
      </c>
      <c r="E7" s="14" t="s">
        <v>100</v>
      </c>
      <c r="F7" s="14" t="s">
        <v>101</v>
      </c>
      <c r="G7" s="14" t="s">
        <v>102</v>
      </c>
      <c r="H7" s="14" t="s">
        <v>103</v>
      </c>
      <c r="I7" s="14" t="s">
        <v>104</v>
      </c>
      <c r="J7" s="22">
        <v>44210</v>
      </c>
      <c r="K7" s="21">
        <v>2</v>
      </c>
    </row>
    <row r="8" spans="1:11" ht="135" x14ac:dyDescent="0.25">
      <c r="A8" s="18">
        <v>44211</v>
      </c>
      <c r="B8" s="14" t="s">
        <v>9</v>
      </c>
      <c r="C8" s="19" t="s">
        <v>105</v>
      </c>
      <c r="D8" s="14" t="s">
        <v>106</v>
      </c>
      <c r="E8" s="14" t="s">
        <v>11</v>
      </c>
      <c r="F8" s="14" t="s">
        <v>107</v>
      </c>
      <c r="G8" s="14" t="s">
        <v>108</v>
      </c>
      <c r="H8" s="14" t="s">
        <v>109</v>
      </c>
      <c r="I8" s="14" t="s">
        <v>106</v>
      </c>
      <c r="J8" s="23">
        <v>44223</v>
      </c>
      <c r="K8" s="21">
        <v>9</v>
      </c>
    </row>
    <row r="9" spans="1:11" ht="60" x14ac:dyDescent="0.25">
      <c r="A9" s="18">
        <v>44215</v>
      </c>
      <c r="B9" s="14" t="s">
        <v>110</v>
      </c>
      <c r="C9" s="19" t="s">
        <v>111</v>
      </c>
      <c r="D9" s="14" t="s">
        <v>112</v>
      </c>
      <c r="E9" s="14" t="s">
        <v>10</v>
      </c>
      <c r="F9" s="14" t="s">
        <v>113</v>
      </c>
      <c r="G9" s="14" t="s">
        <v>88</v>
      </c>
      <c r="H9" s="14" t="s">
        <v>114</v>
      </c>
      <c r="I9" s="14" t="s">
        <v>115</v>
      </c>
      <c r="J9" s="22">
        <v>44218</v>
      </c>
      <c r="K9" s="21">
        <v>4</v>
      </c>
    </row>
    <row r="10" spans="1:11" ht="75" x14ac:dyDescent="0.25">
      <c r="A10" s="18">
        <v>44223</v>
      </c>
      <c r="B10" s="14" t="s">
        <v>9</v>
      </c>
      <c r="C10" s="19" t="s">
        <v>116</v>
      </c>
      <c r="D10" s="14" t="s">
        <v>117</v>
      </c>
      <c r="E10" s="14" t="s">
        <v>10</v>
      </c>
      <c r="F10" s="14" t="s">
        <v>118</v>
      </c>
      <c r="G10" s="14" t="s">
        <v>119</v>
      </c>
      <c r="H10" s="14" t="s">
        <v>120</v>
      </c>
      <c r="I10" s="15" t="s">
        <v>121</v>
      </c>
      <c r="J10" s="22">
        <v>44228</v>
      </c>
      <c r="K10" s="21">
        <v>4</v>
      </c>
    </row>
  </sheetData>
  <hyperlinks>
    <hyperlink ref="I5" r:id="rId1" display="despachodriector@sgn.gob.do; " xr:uid="{00000000-0004-0000-0000-000000000000}"/>
    <hyperlink ref="I10"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K12"/>
  <sheetViews>
    <sheetView workbookViewId="0">
      <selection activeCell="K1" sqref="K1:K1048576"/>
    </sheetView>
  </sheetViews>
  <sheetFormatPr baseColWidth="10" defaultRowHeight="15" x14ac:dyDescent="0.25"/>
  <cols>
    <col min="1" max="7" width="11.42578125" style="3"/>
    <col min="8" max="8" width="30" style="3" customWidth="1"/>
    <col min="9" max="9" width="23" style="3" customWidth="1"/>
    <col min="10" max="10" width="24.140625" style="3" customWidth="1"/>
    <col min="11" max="11" width="11.42578125" style="8"/>
  </cols>
  <sheetData>
    <row r="4" spans="1:11" ht="45" x14ac:dyDescent="0.25">
      <c r="A4" s="1" t="s">
        <v>0</v>
      </c>
      <c r="B4" s="1" t="s">
        <v>1</v>
      </c>
      <c r="C4" s="5" t="s">
        <v>2</v>
      </c>
      <c r="D4" s="1" t="s">
        <v>3</v>
      </c>
      <c r="E4" s="1" t="s">
        <v>4</v>
      </c>
      <c r="F4" s="1" t="s">
        <v>5</v>
      </c>
      <c r="G4" s="1" t="s">
        <v>6</v>
      </c>
      <c r="H4" s="1" t="s">
        <v>7</v>
      </c>
      <c r="I4" s="1" t="s">
        <v>8</v>
      </c>
      <c r="J4" s="1" t="s">
        <v>13</v>
      </c>
      <c r="K4" s="9" t="s">
        <v>122</v>
      </c>
    </row>
    <row r="5" spans="1:11" ht="60" x14ac:dyDescent="0.25">
      <c r="A5" s="6">
        <v>44228</v>
      </c>
      <c r="B5" s="3" t="s">
        <v>9</v>
      </c>
      <c r="C5" s="3">
        <v>27</v>
      </c>
      <c r="D5" s="3" t="s">
        <v>123</v>
      </c>
      <c r="E5" s="3" t="s">
        <v>12</v>
      </c>
      <c r="F5" s="3" t="s">
        <v>124</v>
      </c>
      <c r="G5" s="3" t="s">
        <v>125</v>
      </c>
      <c r="H5" s="3" t="s">
        <v>126</v>
      </c>
      <c r="I5" s="4" t="s">
        <v>127</v>
      </c>
      <c r="J5" s="6">
        <v>44230</v>
      </c>
      <c r="K5" s="8">
        <v>2</v>
      </c>
    </row>
    <row r="6" spans="1:11" ht="60" x14ac:dyDescent="0.25">
      <c r="A6" s="6">
        <v>44235</v>
      </c>
      <c r="B6" s="3" t="s">
        <v>9</v>
      </c>
      <c r="C6" s="3">
        <v>36</v>
      </c>
      <c r="D6" s="3" t="s">
        <v>128</v>
      </c>
      <c r="E6" s="3" t="s">
        <v>10</v>
      </c>
      <c r="F6" s="3" t="s">
        <v>129</v>
      </c>
      <c r="G6" s="3" t="s">
        <v>81</v>
      </c>
      <c r="H6" s="3" t="s">
        <v>130</v>
      </c>
      <c r="I6" s="4" t="s">
        <v>131</v>
      </c>
      <c r="J6" s="6">
        <v>44243</v>
      </c>
      <c r="K6" s="8">
        <v>7</v>
      </c>
    </row>
    <row r="7" spans="1:11" ht="120" x14ac:dyDescent="0.25">
      <c r="A7" s="6">
        <v>44238</v>
      </c>
      <c r="B7" s="3" t="s">
        <v>9</v>
      </c>
      <c r="C7" s="3">
        <v>39</v>
      </c>
      <c r="D7" s="3" t="s">
        <v>132</v>
      </c>
      <c r="E7" s="3" t="s">
        <v>133</v>
      </c>
      <c r="F7" s="3" t="s">
        <v>134</v>
      </c>
      <c r="G7" s="3" t="s">
        <v>135</v>
      </c>
      <c r="H7" s="3" t="s">
        <v>136</v>
      </c>
      <c r="I7" s="3" t="s">
        <v>137</v>
      </c>
      <c r="J7" s="6">
        <v>44243</v>
      </c>
      <c r="K7" s="8">
        <v>4</v>
      </c>
    </row>
    <row r="8" spans="1:11" ht="60" x14ac:dyDescent="0.25">
      <c r="A8" s="6">
        <v>44239</v>
      </c>
      <c r="B8" s="3" t="s">
        <v>9</v>
      </c>
      <c r="C8" s="3">
        <v>40</v>
      </c>
      <c r="D8" s="24" t="s">
        <v>138</v>
      </c>
      <c r="E8" s="3" t="s">
        <v>10</v>
      </c>
      <c r="F8" s="3" t="s">
        <v>139</v>
      </c>
      <c r="G8" s="3" t="s">
        <v>140</v>
      </c>
      <c r="H8" s="3" t="s">
        <v>141</v>
      </c>
      <c r="I8" s="3" t="s">
        <v>142</v>
      </c>
      <c r="J8" s="6">
        <v>44245</v>
      </c>
      <c r="K8" s="8">
        <v>9</v>
      </c>
    </row>
    <row r="9" spans="1:11" ht="75" x14ac:dyDescent="0.25">
      <c r="A9" s="6">
        <v>44239</v>
      </c>
      <c r="B9" s="3" t="s">
        <v>9</v>
      </c>
      <c r="C9" s="3">
        <v>41</v>
      </c>
      <c r="D9" s="24" t="s">
        <v>143</v>
      </c>
      <c r="E9" s="3" t="s">
        <v>144</v>
      </c>
      <c r="F9" s="3" t="s">
        <v>145</v>
      </c>
      <c r="G9" s="3" t="s">
        <v>146</v>
      </c>
      <c r="H9" s="3" t="s">
        <v>147</v>
      </c>
      <c r="I9" s="3" t="s">
        <v>148</v>
      </c>
      <c r="J9" s="6">
        <v>44242</v>
      </c>
      <c r="K9" s="8">
        <v>2</v>
      </c>
    </row>
    <row r="10" spans="1:11" ht="60" x14ac:dyDescent="0.25">
      <c r="A10" s="6">
        <v>44242</v>
      </c>
      <c r="B10" s="3" t="s">
        <v>9</v>
      </c>
      <c r="C10" s="3">
        <v>43</v>
      </c>
      <c r="D10" s="24" t="s">
        <v>149</v>
      </c>
      <c r="E10" s="3" t="s">
        <v>150</v>
      </c>
      <c r="F10" s="3" t="s">
        <v>151</v>
      </c>
      <c r="G10" s="3" t="s">
        <v>81</v>
      </c>
      <c r="H10" s="3" t="s">
        <v>152</v>
      </c>
      <c r="I10" s="3" t="s">
        <v>153</v>
      </c>
      <c r="J10" s="6">
        <v>44250</v>
      </c>
      <c r="K10" s="8">
        <v>7</v>
      </c>
    </row>
    <row r="11" spans="1:11" ht="75" x14ac:dyDescent="0.25">
      <c r="A11" s="6">
        <v>44252</v>
      </c>
      <c r="B11" s="3" t="s">
        <v>9</v>
      </c>
      <c r="C11" s="3">
        <v>52</v>
      </c>
      <c r="D11" s="24" t="s">
        <v>154</v>
      </c>
      <c r="E11" s="3" t="s">
        <v>150</v>
      </c>
      <c r="F11" s="3" t="s">
        <v>155</v>
      </c>
      <c r="G11" s="3" t="s">
        <v>81</v>
      </c>
      <c r="H11" s="3" t="s">
        <v>156</v>
      </c>
      <c r="I11" s="3" t="s">
        <v>157</v>
      </c>
      <c r="J11" s="6">
        <v>44256</v>
      </c>
      <c r="K11" s="8">
        <v>3</v>
      </c>
    </row>
    <row r="12" spans="1:11" ht="45" x14ac:dyDescent="0.25">
      <c r="A12" s="6">
        <v>44252</v>
      </c>
      <c r="B12" s="3" t="s">
        <v>9</v>
      </c>
      <c r="C12" s="3">
        <v>53</v>
      </c>
      <c r="D12" s="24" t="s">
        <v>158</v>
      </c>
      <c r="E12" s="3" t="s">
        <v>10</v>
      </c>
      <c r="F12" s="3" t="s">
        <v>159</v>
      </c>
      <c r="G12" s="3" t="s">
        <v>81</v>
      </c>
      <c r="H12" s="3" t="s">
        <v>160</v>
      </c>
      <c r="I12" s="3" t="s">
        <v>161</v>
      </c>
      <c r="J12" s="6">
        <v>44257</v>
      </c>
      <c r="K12" s="8">
        <v>4</v>
      </c>
    </row>
  </sheetData>
  <hyperlinks>
    <hyperlink ref="I5" r:id="rId1" xr:uid="{00000000-0004-0000-0100-000000000000}"/>
    <hyperlink ref="I6" r:id="rId2" xr:uid="{00000000-0004-0000-0100-000001000000}"/>
    <hyperlink ref="D8" r:id="rId3" display="ing.fco.kery@gmail.com" xr:uid="{00000000-0004-0000-0100-000002000000}"/>
    <hyperlink ref="D9" r:id="rId4" display="ivanmarquezcu@yahoo.com" xr:uid="{00000000-0004-0000-0100-000003000000}"/>
    <hyperlink ref="D12" r:id="rId5" display="dahianur@gmail.com"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K10"/>
  <sheetViews>
    <sheetView topLeftCell="A2" workbookViewId="0">
      <selection activeCell="K2" sqref="K1:K1048576"/>
    </sheetView>
  </sheetViews>
  <sheetFormatPr baseColWidth="10" defaultRowHeight="15" x14ac:dyDescent="0.25"/>
  <cols>
    <col min="1" max="1" width="11.42578125" style="3"/>
    <col min="2" max="2" width="14.85546875" style="3" customWidth="1"/>
    <col min="3" max="3" width="11.42578125" style="3"/>
    <col min="4" max="4" width="21.85546875" style="3" customWidth="1"/>
    <col min="5" max="5" width="16.85546875" style="3" customWidth="1"/>
    <col min="6" max="6" width="16.140625" style="3" customWidth="1"/>
    <col min="7" max="7" width="18.7109375" style="3" customWidth="1"/>
    <col min="8" max="8" width="37.5703125" style="3" customWidth="1"/>
    <col min="9" max="9" width="19.85546875" style="3" customWidth="1"/>
    <col min="10" max="10" width="11.42578125" style="3"/>
    <col min="11" max="11" width="22.85546875" style="8" customWidth="1"/>
  </cols>
  <sheetData>
    <row r="5" spans="1:11" ht="30" x14ac:dyDescent="0.25">
      <c r="A5" s="1" t="s">
        <v>0</v>
      </c>
      <c r="B5" s="1" t="s">
        <v>1</v>
      </c>
      <c r="C5" s="5" t="s">
        <v>2</v>
      </c>
      <c r="D5" s="1" t="s">
        <v>3</v>
      </c>
      <c r="E5" s="1" t="s">
        <v>4</v>
      </c>
      <c r="F5" s="1" t="s">
        <v>5</v>
      </c>
      <c r="G5" s="1" t="s">
        <v>6</v>
      </c>
      <c r="H5" s="1" t="s">
        <v>7</v>
      </c>
      <c r="I5" s="1" t="s">
        <v>8</v>
      </c>
      <c r="J5" s="1" t="s">
        <v>13</v>
      </c>
      <c r="K5" s="25" t="s">
        <v>83</v>
      </c>
    </row>
    <row r="6" spans="1:11" ht="60" x14ac:dyDescent="0.25">
      <c r="A6" s="18">
        <v>44256</v>
      </c>
      <c r="B6" s="14" t="s">
        <v>9</v>
      </c>
      <c r="C6" s="14">
        <v>57</v>
      </c>
      <c r="D6" s="14" t="s">
        <v>162</v>
      </c>
      <c r="E6" s="14" t="s">
        <v>14</v>
      </c>
      <c r="F6" s="14" t="s">
        <v>163</v>
      </c>
      <c r="G6" s="14" t="s">
        <v>164</v>
      </c>
      <c r="H6" s="14" t="s">
        <v>165</v>
      </c>
      <c r="I6" s="15" t="s">
        <v>166</v>
      </c>
      <c r="J6" s="18">
        <v>44264</v>
      </c>
      <c r="K6" s="21">
        <v>7</v>
      </c>
    </row>
    <row r="7" spans="1:11" ht="45" x14ac:dyDescent="0.25">
      <c r="A7" s="18">
        <v>44265</v>
      </c>
      <c r="B7" s="14" t="s">
        <v>9</v>
      </c>
      <c r="C7" s="14">
        <v>67</v>
      </c>
      <c r="D7" s="14" t="s">
        <v>167</v>
      </c>
      <c r="E7" s="14" t="s">
        <v>168</v>
      </c>
      <c r="F7" s="14" t="s">
        <v>169</v>
      </c>
      <c r="G7" s="14" t="s">
        <v>170</v>
      </c>
      <c r="H7" s="14" t="s">
        <v>171</v>
      </c>
      <c r="I7" s="15" t="s">
        <v>172</v>
      </c>
      <c r="J7" s="18">
        <v>44272</v>
      </c>
      <c r="K7" s="21">
        <v>6</v>
      </c>
    </row>
    <row r="8" spans="1:11" ht="60" x14ac:dyDescent="0.25">
      <c r="A8" s="18">
        <v>44278</v>
      </c>
      <c r="B8" s="14" t="s">
        <v>9</v>
      </c>
      <c r="C8" s="14">
        <v>76</v>
      </c>
      <c r="D8" s="14" t="s">
        <v>173</v>
      </c>
      <c r="E8" s="14" t="s">
        <v>11</v>
      </c>
      <c r="F8" s="14" t="s">
        <v>174</v>
      </c>
      <c r="G8" s="14" t="s">
        <v>146</v>
      </c>
      <c r="H8" s="14" t="s">
        <v>175</v>
      </c>
      <c r="I8" s="15" t="s">
        <v>176</v>
      </c>
      <c r="J8" s="18">
        <v>44279</v>
      </c>
      <c r="K8" s="21">
        <v>2</v>
      </c>
    </row>
    <row r="9" spans="1:11" ht="60" x14ac:dyDescent="0.25">
      <c r="A9" s="18">
        <v>44278</v>
      </c>
      <c r="B9" s="14" t="s">
        <v>9</v>
      </c>
      <c r="C9" s="14">
        <v>79</v>
      </c>
      <c r="D9" s="14" t="s">
        <v>177</v>
      </c>
      <c r="E9" s="14" t="s">
        <v>10</v>
      </c>
      <c r="F9" s="14" t="s">
        <v>178</v>
      </c>
      <c r="G9" s="14" t="s">
        <v>179</v>
      </c>
      <c r="H9" s="14" t="s">
        <v>180</v>
      </c>
      <c r="I9" s="26" t="s">
        <v>181</v>
      </c>
      <c r="J9" s="18">
        <v>44279</v>
      </c>
      <c r="K9" s="21">
        <v>2</v>
      </c>
    </row>
    <row r="10" spans="1:11" ht="60" x14ac:dyDescent="0.25">
      <c r="A10" s="14" t="s">
        <v>182</v>
      </c>
      <c r="B10" s="14" t="s">
        <v>9</v>
      </c>
      <c r="C10" s="14">
        <v>87</v>
      </c>
      <c r="D10" s="14" t="s">
        <v>106</v>
      </c>
      <c r="E10" s="14" t="s">
        <v>183</v>
      </c>
      <c r="F10" s="14" t="s">
        <v>184</v>
      </c>
      <c r="G10" s="14" t="s">
        <v>185</v>
      </c>
      <c r="H10" s="14" t="s">
        <v>186</v>
      </c>
      <c r="I10" s="14" t="s">
        <v>187</v>
      </c>
      <c r="J10" s="18">
        <v>44291</v>
      </c>
      <c r="K10" s="21">
        <v>5</v>
      </c>
    </row>
  </sheetData>
  <hyperlinks>
    <hyperlink ref="I7" r:id="rId1" xr:uid="{00000000-0004-0000-0200-000000000000}"/>
    <hyperlink ref="I6" r:id="rId2" display="despachodirector@gmail.com;yefripena330@gmail.com" xr:uid="{00000000-0004-0000-0200-000001000000}"/>
    <hyperlink ref="I9" r:id="rId3" display="despachodirector@sgn.gob.do; "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47"/>
  <sheetViews>
    <sheetView workbookViewId="0">
      <selection activeCell="K1" sqref="K1:K1048576"/>
    </sheetView>
  </sheetViews>
  <sheetFormatPr baseColWidth="10" defaultRowHeight="15" x14ac:dyDescent="0.25"/>
  <cols>
    <col min="2" max="2" width="18" customWidth="1"/>
    <col min="3" max="3" width="14.85546875" customWidth="1"/>
    <col min="4" max="4" width="29.28515625" customWidth="1"/>
    <col min="5" max="5" width="22.140625" customWidth="1"/>
    <col min="6" max="6" width="26.5703125" customWidth="1"/>
    <col min="7" max="7" width="28.7109375" customWidth="1"/>
    <col min="8" max="8" width="39.140625" customWidth="1"/>
    <col min="9" max="9" width="28" customWidth="1"/>
    <col min="10" max="10" width="26.85546875" customWidth="1"/>
    <col min="11" max="11" width="11.42578125" style="7"/>
  </cols>
  <sheetData>
    <row r="3" spans="1:12" x14ac:dyDescent="0.25">
      <c r="A3" s="3"/>
      <c r="B3" s="3"/>
      <c r="C3" s="3"/>
      <c r="D3" s="3"/>
      <c r="E3" s="3"/>
      <c r="F3" s="3"/>
      <c r="G3" s="3"/>
      <c r="H3" s="3"/>
      <c r="I3" s="3"/>
      <c r="J3" s="3"/>
    </row>
    <row r="4" spans="1:12" x14ac:dyDescent="0.25">
      <c r="A4" s="3"/>
      <c r="B4" s="3"/>
      <c r="C4" s="3"/>
      <c r="D4" s="3"/>
      <c r="E4" s="3"/>
      <c r="F4" s="3"/>
      <c r="G4" s="3"/>
      <c r="H4" s="3"/>
      <c r="I4" s="3"/>
      <c r="J4" s="3"/>
    </row>
    <row r="5" spans="1:12" s="2" customFormat="1" ht="45" x14ac:dyDescent="0.25">
      <c r="A5" s="1" t="s">
        <v>0</v>
      </c>
      <c r="B5" s="1" t="s">
        <v>1</v>
      </c>
      <c r="C5" s="5" t="s">
        <v>2</v>
      </c>
      <c r="D5" s="1" t="s">
        <v>3</v>
      </c>
      <c r="E5" s="1" t="s">
        <v>4</v>
      </c>
      <c r="F5" s="1" t="s">
        <v>5</v>
      </c>
      <c r="G5" s="1" t="s">
        <v>6</v>
      </c>
      <c r="H5" s="1" t="s">
        <v>7</v>
      </c>
      <c r="I5" s="1" t="s">
        <v>8</v>
      </c>
      <c r="J5" s="1" t="s">
        <v>13</v>
      </c>
      <c r="K5" s="10" t="s">
        <v>68</v>
      </c>
      <c r="L5" s="11"/>
    </row>
    <row r="6" spans="1:12" ht="60" x14ac:dyDescent="0.25">
      <c r="A6" s="18">
        <v>44292</v>
      </c>
      <c r="B6" s="14" t="s">
        <v>9</v>
      </c>
      <c r="C6" s="14">
        <v>99</v>
      </c>
      <c r="D6" s="14" t="s">
        <v>22</v>
      </c>
      <c r="E6" s="14" t="s">
        <v>14</v>
      </c>
      <c r="F6" s="14" t="s">
        <v>23</v>
      </c>
      <c r="G6" s="14" t="s">
        <v>24</v>
      </c>
      <c r="H6" s="14" t="s">
        <v>25</v>
      </c>
      <c r="I6" s="14" t="s">
        <v>21</v>
      </c>
      <c r="J6" s="27">
        <v>44293</v>
      </c>
      <c r="K6" s="17">
        <v>2</v>
      </c>
    </row>
    <row r="7" spans="1:12" ht="60" x14ac:dyDescent="0.25">
      <c r="A7" s="18">
        <v>44308</v>
      </c>
      <c r="B7" s="14" t="s">
        <v>9</v>
      </c>
      <c r="C7" s="14">
        <v>126</v>
      </c>
      <c r="D7" s="14" t="s">
        <v>15</v>
      </c>
      <c r="E7" s="14" t="s">
        <v>16</v>
      </c>
      <c r="F7" s="14" t="s">
        <v>17</v>
      </c>
      <c r="G7" s="14" t="s">
        <v>18</v>
      </c>
      <c r="H7" s="14" t="s">
        <v>19</v>
      </c>
      <c r="I7" s="14" t="s">
        <v>20</v>
      </c>
      <c r="J7" s="27">
        <v>44313</v>
      </c>
      <c r="K7" s="17">
        <v>3</v>
      </c>
    </row>
    <row r="8" spans="1:12" ht="30" x14ac:dyDescent="0.25">
      <c r="A8" s="18">
        <v>44300</v>
      </c>
      <c r="B8" s="14" t="s">
        <v>9</v>
      </c>
      <c r="C8" s="14">
        <v>118</v>
      </c>
      <c r="D8" s="14" t="s">
        <v>32</v>
      </c>
      <c r="E8" s="14" t="s">
        <v>10</v>
      </c>
      <c r="F8" s="14" t="s">
        <v>33</v>
      </c>
      <c r="G8" s="14" t="s">
        <v>34</v>
      </c>
      <c r="H8" s="14" t="s">
        <v>40</v>
      </c>
      <c r="I8" s="15" t="s">
        <v>31</v>
      </c>
      <c r="J8" s="27">
        <v>44305</v>
      </c>
      <c r="K8" s="17">
        <v>4</v>
      </c>
    </row>
    <row r="9" spans="1:12" x14ac:dyDescent="0.25">
      <c r="A9" s="3"/>
      <c r="B9" s="3"/>
      <c r="C9" s="3"/>
      <c r="D9" s="3"/>
      <c r="E9" s="3"/>
      <c r="F9" s="3"/>
      <c r="G9" s="3"/>
      <c r="H9" s="3"/>
      <c r="I9" s="3"/>
      <c r="J9" s="3"/>
    </row>
    <row r="10" spans="1:12" x14ac:dyDescent="0.25">
      <c r="A10" s="3"/>
      <c r="B10" s="3"/>
      <c r="C10" s="3"/>
      <c r="D10" s="3"/>
      <c r="E10" s="3"/>
      <c r="F10" s="3"/>
      <c r="G10" s="3"/>
      <c r="H10" s="3"/>
      <c r="I10" s="3"/>
      <c r="J10" s="3"/>
    </row>
    <row r="11" spans="1:12" x14ac:dyDescent="0.25">
      <c r="A11" s="3"/>
      <c r="B11" s="3"/>
      <c r="C11" s="3"/>
      <c r="D11" s="3"/>
      <c r="E11" s="3"/>
      <c r="F11" s="3"/>
      <c r="G11" s="3"/>
      <c r="H11" s="3"/>
      <c r="I11" s="3"/>
      <c r="J11" s="3"/>
    </row>
    <row r="12" spans="1:12" x14ac:dyDescent="0.25">
      <c r="A12" s="3"/>
      <c r="B12" s="3"/>
      <c r="C12" s="3"/>
      <c r="D12" s="3"/>
      <c r="E12" s="3"/>
      <c r="F12" s="3"/>
      <c r="G12" s="3"/>
      <c r="H12" s="3"/>
      <c r="I12" s="3"/>
      <c r="J12" s="3"/>
    </row>
    <row r="13" spans="1:12" x14ac:dyDescent="0.25">
      <c r="A13" s="3"/>
      <c r="B13" s="3"/>
      <c r="C13" s="3"/>
      <c r="D13" s="3"/>
      <c r="E13" s="3"/>
      <c r="F13" s="3"/>
      <c r="G13" s="3"/>
      <c r="H13" s="3"/>
      <c r="I13" s="3"/>
      <c r="J13" s="3"/>
    </row>
    <row r="14" spans="1:12" x14ac:dyDescent="0.25">
      <c r="A14" s="3"/>
      <c r="B14" s="3"/>
      <c r="C14" s="3"/>
      <c r="D14" s="3"/>
      <c r="E14" s="3"/>
      <c r="F14" s="3"/>
      <c r="G14" s="3"/>
      <c r="H14" s="3"/>
      <c r="I14" s="3"/>
      <c r="J14" s="3"/>
    </row>
    <row r="15" spans="1:12" x14ac:dyDescent="0.25">
      <c r="A15" s="3"/>
      <c r="B15" s="3"/>
      <c r="C15" s="3"/>
      <c r="D15" s="3"/>
      <c r="E15" s="3"/>
      <c r="F15" s="3"/>
      <c r="G15" s="3"/>
      <c r="H15" s="3"/>
      <c r="I15" s="3"/>
      <c r="J15" s="3"/>
    </row>
    <row r="16" spans="1:12"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row r="25" spans="1:10" x14ac:dyDescent="0.25">
      <c r="A25" s="3"/>
      <c r="B25" s="3"/>
      <c r="C25" s="3"/>
      <c r="D25" s="3"/>
      <c r="E25" s="3"/>
      <c r="F25" s="3"/>
      <c r="G25" s="3"/>
      <c r="H25" s="3"/>
      <c r="I25" s="3"/>
      <c r="J25" s="3"/>
    </row>
    <row r="26" spans="1:10" x14ac:dyDescent="0.25">
      <c r="A26" s="3"/>
      <c r="B26" s="3"/>
      <c r="C26" s="3"/>
      <c r="D26" s="3"/>
      <c r="E26" s="3"/>
      <c r="F26" s="3"/>
      <c r="G26" s="3"/>
      <c r="H26" s="3"/>
      <c r="I26" s="3"/>
      <c r="J26" s="3"/>
    </row>
    <row r="27" spans="1:10" x14ac:dyDescent="0.25">
      <c r="A27" s="3"/>
      <c r="B27" s="3"/>
      <c r="C27" s="3"/>
      <c r="D27" s="3"/>
      <c r="E27" s="3"/>
      <c r="F27" s="3"/>
      <c r="G27" s="3"/>
      <c r="H27" s="3"/>
      <c r="I27" s="3"/>
      <c r="J27" s="3"/>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3"/>
      <c r="B32" s="3"/>
      <c r="C32" s="3"/>
      <c r="D32" s="3"/>
      <c r="E32" s="3"/>
      <c r="F32" s="3"/>
      <c r="G32" s="3"/>
      <c r="H32" s="3"/>
      <c r="I32" s="3"/>
      <c r="J32" s="3"/>
    </row>
    <row r="33" spans="1:10" x14ac:dyDescent="0.25">
      <c r="A33" s="3"/>
      <c r="B33" s="3"/>
      <c r="C33" s="3"/>
      <c r="D33" s="3"/>
      <c r="E33" s="3"/>
      <c r="F33" s="3"/>
      <c r="G33" s="3"/>
      <c r="H33" s="3"/>
      <c r="I33" s="3"/>
      <c r="J33" s="3"/>
    </row>
    <row r="34" spans="1:10" x14ac:dyDescent="0.25">
      <c r="A34" s="3"/>
      <c r="B34" s="3"/>
      <c r="C34" s="3"/>
      <c r="D34" s="3"/>
      <c r="E34" s="3"/>
      <c r="F34" s="3"/>
      <c r="G34" s="3"/>
      <c r="H34" s="3"/>
      <c r="I34" s="3"/>
      <c r="J34" s="3"/>
    </row>
    <row r="35" spans="1:10" x14ac:dyDescent="0.25">
      <c r="A35" s="3"/>
      <c r="B35" s="3"/>
      <c r="C35" s="3"/>
      <c r="D35" s="3"/>
      <c r="E35" s="3"/>
      <c r="F35" s="3"/>
      <c r="G35" s="3"/>
      <c r="H35" s="3"/>
      <c r="I35" s="3"/>
      <c r="J35" s="3"/>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sheetData>
  <hyperlinks>
    <hyperlink ref="I8" r:id="rId1" display="oai@sgn.gob.do"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L9"/>
  <sheetViews>
    <sheetView workbookViewId="0">
      <selection activeCell="K6" sqref="K6"/>
    </sheetView>
  </sheetViews>
  <sheetFormatPr baseColWidth="10" defaultRowHeight="15" x14ac:dyDescent="0.25"/>
  <cols>
    <col min="2" max="2" width="15.85546875" bestFit="1" customWidth="1"/>
    <col min="4" max="4" width="31.85546875" customWidth="1"/>
    <col min="5" max="5" width="22.140625" customWidth="1"/>
    <col min="6" max="6" width="32.140625" customWidth="1"/>
    <col min="7" max="7" width="21.28515625" customWidth="1"/>
    <col min="8" max="8" width="46.42578125" customWidth="1"/>
    <col min="9" max="9" width="28.140625" customWidth="1"/>
    <col min="10" max="10" width="17.85546875" customWidth="1"/>
    <col min="11" max="11" width="16" style="8" customWidth="1"/>
  </cols>
  <sheetData>
    <row r="4" spans="1:12" s="2" customFormat="1" ht="30" x14ac:dyDescent="0.25">
      <c r="A4" s="1" t="s">
        <v>0</v>
      </c>
      <c r="B4" s="1" t="s">
        <v>1</v>
      </c>
      <c r="C4" s="5" t="s">
        <v>2</v>
      </c>
      <c r="D4" s="1" t="s">
        <v>3</v>
      </c>
      <c r="E4" s="1" t="s">
        <v>4</v>
      </c>
      <c r="F4" s="1" t="s">
        <v>5</v>
      </c>
      <c r="G4" s="1" t="s">
        <v>6</v>
      </c>
      <c r="H4" s="1" t="s">
        <v>7</v>
      </c>
      <c r="I4" s="1" t="s">
        <v>8</v>
      </c>
      <c r="J4" s="1" t="s">
        <v>13</v>
      </c>
      <c r="K4" s="28" t="s">
        <v>68</v>
      </c>
      <c r="L4" s="11"/>
    </row>
    <row r="5" spans="1:12" ht="30" x14ac:dyDescent="0.25">
      <c r="A5" s="18">
        <v>44321</v>
      </c>
      <c r="B5" s="14" t="s">
        <v>27</v>
      </c>
      <c r="C5" s="14">
        <v>135</v>
      </c>
      <c r="D5" s="14" t="s">
        <v>26</v>
      </c>
      <c r="E5" s="14" t="s">
        <v>36</v>
      </c>
      <c r="F5" s="14" t="s">
        <v>28</v>
      </c>
      <c r="G5" s="14" t="s">
        <v>29</v>
      </c>
      <c r="H5" s="14" t="s">
        <v>35</v>
      </c>
      <c r="I5" s="14" t="s">
        <v>30</v>
      </c>
      <c r="J5" s="18">
        <v>44323</v>
      </c>
      <c r="K5" s="21">
        <v>3</v>
      </c>
    </row>
    <row r="6" spans="1:12" ht="45" x14ac:dyDescent="0.25">
      <c r="A6" s="18">
        <v>44327</v>
      </c>
      <c r="B6" s="14" t="s">
        <v>9</v>
      </c>
      <c r="C6" s="14">
        <v>142</v>
      </c>
      <c r="D6" s="14" t="s">
        <v>37</v>
      </c>
      <c r="E6" s="14" t="s">
        <v>11</v>
      </c>
      <c r="F6" s="14" t="s">
        <v>69</v>
      </c>
      <c r="G6" s="14" t="s">
        <v>44</v>
      </c>
      <c r="H6" s="14" t="s">
        <v>38</v>
      </c>
      <c r="I6" s="15" t="s">
        <v>39</v>
      </c>
      <c r="J6" s="18">
        <v>44329</v>
      </c>
      <c r="K6" s="21">
        <v>3</v>
      </c>
    </row>
    <row r="7" spans="1:12" ht="30" x14ac:dyDescent="0.25">
      <c r="A7" s="18">
        <v>44329</v>
      </c>
      <c r="B7" s="14" t="s">
        <v>9</v>
      </c>
      <c r="C7" s="14">
        <v>147</v>
      </c>
      <c r="D7" s="14" t="s">
        <v>41</v>
      </c>
      <c r="E7" s="14" t="s">
        <v>48</v>
      </c>
      <c r="F7" s="14" t="s">
        <v>43</v>
      </c>
      <c r="G7" s="14" t="s">
        <v>45</v>
      </c>
      <c r="H7" s="14" t="s">
        <v>46</v>
      </c>
      <c r="I7" s="14" t="s">
        <v>42</v>
      </c>
      <c r="J7" s="18">
        <v>44335</v>
      </c>
      <c r="K7" s="21">
        <v>5</v>
      </c>
    </row>
    <row r="8" spans="1:12" ht="63" customHeight="1" x14ac:dyDescent="0.25">
      <c r="A8" s="18">
        <v>44335</v>
      </c>
      <c r="B8" s="14" t="s">
        <v>9</v>
      </c>
      <c r="C8" s="14">
        <v>153</v>
      </c>
      <c r="D8" s="14" t="s">
        <v>52</v>
      </c>
      <c r="E8" s="14" t="s">
        <v>12</v>
      </c>
      <c r="F8" s="14" t="s">
        <v>65</v>
      </c>
      <c r="G8" s="14" t="s">
        <v>53</v>
      </c>
      <c r="H8" s="14" t="s">
        <v>54</v>
      </c>
      <c r="I8" s="14" t="s">
        <v>55</v>
      </c>
      <c r="J8" s="18">
        <v>44349</v>
      </c>
      <c r="K8" s="21">
        <v>11</v>
      </c>
    </row>
    <row r="9" spans="1:12" ht="30" x14ac:dyDescent="0.25">
      <c r="A9" s="12">
        <v>44344</v>
      </c>
      <c r="B9" s="13">
        <v>159</v>
      </c>
      <c r="C9" s="14">
        <v>159</v>
      </c>
      <c r="D9" s="14" t="s">
        <v>62</v>
      </c>
      <c r="E9" s="14" t="s">
        <v>63</v>
      </c>
      <c r="F9" s="14" t="s">
        <v>64</v>
      </c>
      <c r="G9" s="14" t="s">
        <v>53</v>
      </c>
      <c r="H9" s="14" t="s">
        <v>66</v>
      </c>
      <c r="I9" s="26" t="s">
        <v>67</v>
      </c>
      <c r="J9" s="12">
        <v>44357</v>
      </c>
      <c r="K9" s="21">
        <v>11</v>
      </c>
    </row>
  </sheetData>
  <hyperlinks>
    <hyperlink ref="I6" r:id="rId1" display="oai@sgn.ogb.do; " xr:uid="{00000000-0004-0000-0400-000000000000}"/>
    <hyperlink ref="I9" r:id="rId2" display="oai@sgn.gob.do; "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L9"/>
  <sheetViews>
    <sheetView workbookViewId="0">
      <selection activeCell="J7" sqref="J7"/>
    </sheetView>
  </sheetViews>
  <sheetFormatPr baseColWidth="10" defaultRowHeight="15" x14ac:dyDescent="0.25"/>
  <cols>
    <col min="2" max="2" width="16.85546875" customWidth="1"/>
    <col min="3" max="3" width="15.5703125" customWidth="1"/>
    <col min="4" max="4" width="21.85546875" customWidth="1"/>
    <col min="5" max="5" width="22.5703125" customWidth="1"/>
    <col min="6" max="6" width="18.85546875" customWidth="1"/>
    <col min="7" max="7" width="19.42578125" customWidth="1"/>
    <col min="8" max="8" width="51" customWidth="1"/>
    <col min="9" max="9" width="27.7109375" customWidth="1"/>
    <col min="10" max="10" width="22.42578125" customWidth="1"/>
  </cols>
  <sheetData>
    <row r="5" spans="1:12" s="2" customFormat="1" ht="60" x14ac:dyDescent="0.25">
      <c r="A5" s="1" t="s">
        <v>0</v>
      </c>
      <c r="B5" s="1" t="s">
        <v>1</v>
      </c>
      <c r="C5" s="5" t="s">
        <v>2</v>
      </c>
      <c r="D5" s="1" t="s">
        <v>3</v>
      </c>
      <c r="E5" s="1" t="s">
        <v>4</v>
      </c>
      <c r="F5" s="1" t="s">
        <v>5</v>
      </c>
      <c r="G5" s="1" t="s">
        <v>6</v>
      </c>
      <c r="H5" s="1" t="s">
        <v>7</v>
      </c>
      <c r="I5" s="1" t="s">
        <v>8</v>
      </c>
      <c r="J5" s="1" t="s">
        <v>13</v>
      </c>
      <c r="K5" s="1" t="s">
        <v>82</v>
      </c>
      <c r="L5" s="11"/>
    </row>
    <row r="6" spans="1:12" ht="73.5" customHeight="1" x14ac:dyDescent="0.25">
      <c r="A6" s="14" t="s">
        <v>61</v>
      </c>
      <c r="B6" s="14" t="s">
        <v>9</v>
      </c>
      <c r="C6" s="14">
        <v>161</v>
      </c>
      <c r="D6" s="14" t="s">
        <v>47</v>
      </c>
      <c r="E6" s="14" t="s">
        <v>36</v>
      </c>
      <c r="F6" s="14" t="s">
        <v>56</v>
      </c>
      <c r="G6" s="14" t="s">
        <v>49</v>
      </c>
      <c r="H6" s="14" t="s">
        <v>50</v>
      </c>
      <c r="I6" s="15" t="s">
        <v>51</v>
      </c>
      <c r="J6" s="18">
        <v>44349</v>
      </c>
      <c r="K6" s="21">
        <v>2</v>
      </c>
    </row>
    <row r="7" spans="1:12" ht="73.5" customHeight="1" x14ac:dyDescent="0.25">
      <c r="A7" s="18">
        <v>44365</v>
      </c>
      <c r="B7" s="14" t="s">
        <v>9</v>
      </c>
      <c r="C7" s="14">
        <v>187</v>
      </c>
      <c r="D7" s="14" t="s">
        <v>70</v>
      </c>
      <c r="E7" s="14" t="s">
        <v>10</v>
      </c>
      <c r="F7" s="14" t="s">
        <v>72</v>
      </c>
      <c r="G7" s="14" t="s">
        <v>73</v>
      </c>
      <c r="H7" s="14" t="s">
        <v>74</v>
      </c>
      <c r="I7" s="15" t="s">
        <v>75</v>
      </c>
      <c r="J7" s="27" t="s">
        <v>76</v>
      </c>
      <c r="K7" s="21">
        <v>3</v>
      </c>
    </row>
    <row r="8" spans="1:12" ht="45" x14ac:dyDescent="0.25">
      <c r="A8" s="12">
        <v>44365</v>
      </c>
      <c r="B8" s="13" t="s">
        <v>9</v>
      </c>
      <c r="C8" s="13">
        <v>188</v>
      </c>
      <c r="D8" s="14" t="s">
        <v>71</v>
      </c>
      <c r="E8" s="13" t="s">
        <v>16</v>
      </c>
      <c r="F8" s="14" t="s">
        <v>57</v>
      </c>
      <c r="G8" s="13" t="s">
        <v>58</v>
      </c>
      <c r="H8" s="14" t="s">
        <v>59</v>
      </c>
      <c r="I8" s="15" t="s">
        <v>60</v>
      </c>
      <c r="J8" s="12">
        <v>44375</v>
      </c>
      <c r="K8" s="17">
        <v>7</v>
      </c>
    </row>
    <row r="9" spans="1:12" ht="30" x14ac:dyDescent="0.25">
      <c r="A9" s="12">
        <v>44375</v>
      </c>
      <c r="B9" s="13" t="s">
        <v>9</v>
      </c>
      <c r="C9" s="13">
        <v>200</v>
      </c>
      <c r="D9" s="14" t="s">
        <v>71</v>
      </c>
      <c r="E9" s="13" t="s">
        <v>10</v>
      </c>
      <c r="F9" s="14" t="s">
        <v>77</v>
      </c>
      <c r="G9" s="13" t="s">
        <v>78</v>
      </c>
      <c r="H9" s="14" t="s">
        <v>79</v>
      </c>
      <c r="I9" s="14" t="s">
        <v>80</v>
      </c>
      <c r="J9" s="12">
        <v>44378</v>
      </c>
      <c r="K9" s="13">
        <v>4</v>
      </c>
    </row>
  </sheetData>
  <hyperlinks>
    <hyperlink ref="I8" r:id="rId1" display="oai@sgn.gob.do; " xr:uid="{00000000-0004-0000-0500-000000000000}"/>
    <hyperlink ref="I6" r:id="rId2" display="oai@sgn.gob.do; " xr:uid="{00000000-0004-0000-0500-000001000000}"/>
    <hyperlink ref="I7" r:id="rId3" display="velianaisabel@gmail.com"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5992E-CF48-44E6-8279-9BEEB78B6A8D}">
  <dimension ref="A1:AD26"/>
  <sheetViews>
    <sheetView tabSelected="1" topLeftCell="K1" workbookViewId="0">
      <selection activeCell="A3" sqref="A3:H12"/>
    </sheetView>
  </sheetViews>
  <sheetFormatPr baseColWidth="10" defaultRowHeight="15" x14ac:dyDescent="0.25"/>
  <cols>
    <col min="1" max="1" width="13" style="39" customWidth="1"/>
    <col min="2" max="2" width="7.5703125" style="29" customWidth="1"/>
    <col min="3" max="3" width="24.28515625" style="29" customWidth="1"/>
    <col min="4" max="4" width="28" style="29" customWidth="1"/>
    <col min="5" max="5" width="52.85546875" style="29" customWidth="1"/>
    <col min="6" max="7" width="13" style="29" customWidth="1"/>
    <col min="8" max="8" width="17.7109375" style="3" customWidth="1"/>
    <col min="9" max="24" width="17.7109375" style="8" customWidth="1"/>
    <col min="25" max="30" width="17.7109375" style="3" customWidth="1"/>
  </cols>
  <sheetData>
    <row r="1" spans="1:30" s="33" customFormat="1" ht="50.25" customHeight="1" x14ac:dyDescent="0.25">
      <c r="A1" s="39" t="s">
        <v>0</v>
      </c>
      <c r="B1" s="29" t="s">
        <v>3</v>
      </c>
      <c r="C1" s="29" t="s">
        <v>188</v>
      </c>
      <c r="D1" s="29" t="s">
        <v>216</v>
      </c>
      <c r="E1" s="29" t="s">
        <v>7</v>
      </c>
      <c r="F1" s="29" t="s">
        <v>198</v>
      </c>
      <c r="G1" s="29" t="s">
        <v>13</v>
      </c>
      <c r="H1" s="29" t="s">
        <v>199</v>
      </c>
      <c r="I1" s="32" t="s">
        <v>189</v>
      </c>
      <c r="J1" s="32" t="s">
        <v>190</v>
      </c>
      <c r="K1" s="32" t="s">
        <v>191</v>
      </c>
      <c r="L1" s="32" t="s">
        <v>192</v>
      </c>
      <c r="M1" s="32" t="s">
        <v>193</v>
      </c>
      <c r="N1" s="32" t="s">
        <v>194</v>
      </c>
      <c r="O1" s="32" t="s">
        <v>195</v>
      </c>
      <c r="P1" s="8"/>
      <c r="Q1" s="8" t="s">
        <v>189</v>
      </c>
      <c r="R1" s="8" t="s">
        <v>190</v>
      </c>
      <c r="S1" s="8" t="s">
        <v>191</v>
      </c>
      <c r="T1" s="8" t="s">
        <v>192</v>
      </c>
      <c r="U1" s="8" t="s">
        <v>193</v>
      </c>
      <c r="V1" s="8" t="s">
        <v>194</v>
      </c>
      <c r="W1" s="8" t="s">
        <v>195</v>
      </c>
      <c r="X1" s="8" t="s">
        <v>196</v>
      </c>
    </row>
    <row r="2" spans="1:30" ht="143.25" customHeight="1" x14ac:dyDescent="0.25">
      <c r="A2" s="39">
        <v>44931</v>
      </c>
      <c r="B2" s="29" t="s">
        <v>200</v>
      </c>
      <c r="C2" s="29" t="s">
        <v>217</v>
      </c>
      <c r="D2" s="29" t="s">
        <v>229</v>
      </c>
      <c r="E2" s="37" t="s">
        <v>208</v>
      </c>
      <c r="F2" s="29" t="s">
        <v>200</v>
      </c>
      <c r="G2" s="39">
        <v>44943</v>
      </c>
      <c r="H2" s="36">
        <v>9</v>
      </c>
      <c r="I2" s="8">
        <v>1</v>
      </c>
      <c r="J2" s="8">
        <v>1</v>
      </c>
      <c r="K2" s="8">
        <v>1</v>
      </c>
      <c r="L2" s="8">
        <v>1</v>
      </c>
      <c r="M2" s="8">
        <v>1</v>
      </c>
      <c r="N2" s="8">
        <v>1</v>
      </c>
      <c r="Q2" s="8">
        <v>4</v>
      </c>
      <c r="R2" s="8">
        <v>1</v>
      </c>
      <c r="S2" s="8">
        <v>3</v>
      </c>
      <c r="T2" s="8">
        <f t="shared" ref="R2:W2" si="0">+L22</f>
        <v>1</v>
      </c>
      <c r="U2" s="8">
        <f t="shared" si="0"/>
        <v>7</v>
      </c>
      <c r="V2" s="8">
        <f t="shared" si="0"/>
        <v>9</v>
      </c>
      <c r="W2" s="8">
        <f t="shared" si="0"/>
        <v>1</v>
      </c>
      <c r="X2" s="8">
        <f>SUM(Q2:W2)</f>
        <v>26</v>
      </c>
      <c r="Y2" s="30"/>
      <c r="Z2" s="29"/>
      <c r="AA2" s="29"/>
      <c r="AB2" s="29"/>
      <c r="AC2" s="29"/>
      <c r="AD2" s="29"/>
    </row>
    <row r="3" spans="1:30" ht="95.25" customHeight="1" x14ac:dyDescent="0.3">
      <c r="A3" s="39">
        <v>44947</v>
      </c>
      <c r="B3" s="39" t="s">
        <v>202</v>
      </c>
      <c r="C3" s="29" t="s">
        <v>217</v>
      </c>
      <c r="D3" s="29" t="s">
        <v>226</v>
      </c>
      <c r="E3" s="37" t="s">
        <v>204</v>
      </c>
      <c r="F3" s="39" t="s">
        <v>202</v>
      </c>
      <c r="G3" s="39">
        <v>44953</v>
      </c>
      <c r="H3" s="36">
        <v>5</v>
      </c>
      <c r="K3" s="8">
        <v>1</v>
      </c>
      <c r="M3" s="8">
        <v>1</v>
      </c>
      <c r="N3" s="8">
        <v>1</v>
      </c>
      <c r="P3" s="35" t="s">
        <v>197</v>
      </c>
      <c r="Q3" s="34">
        <f>+Q2/$X$2*100</f>
        <v>15.384615384615385</v>
      </c>
      <c r="R3" s="34">
        <f t="shared" ref="R3:X3" si="1">+R2/$X$2*100</f>
        <v>3.8461538461538463</v>
      </c>
      <c r="S3" s="34">
        <f t="shared" si="1"/>
        <v>11.538461538461538</v>
      </c>
      <c r="T3" s="34">
        <f t="shared" si="1"/>
        <v>3.8461538461538463</v>
      </c>
      <c r="U3" s="34">
        <f t="shared" si="1"/>
        <v>26.923076923076923</v>
      </c>
      <c r="V3" s="34">
        <f t="shared" si="1"/>
        <v>34.615384615384613</v>
      </c>
      <c r="W3" s="34">
        <f t="shared" si="1"/>
        <v>3.8461538461538463</v>
      </c>
      <c r="X3" s="34">
        <f t="shared" si="1"/>
        <v>100</v>
      </c>
      <c r="Y3" s="30"/>
      <c r="Z3" s="29"/>
      <c r="AA3" s="29"/>
      <c r="AB3" s="29"/>
      <c r="AC3" s="29"/>
      <c r="AD3" s="29"/>
    </row>
    <row r="4" spans="1:30" ht="27" x14ac:dyDescent="0.3">
      <c r="A4" s="40">
        <v>44953</v>
      </c>
      <c r="B4" s="40" t="s">
        <v>202</v>
      </c>
      <c r="C4" s="29" t="s">
        <v>217</v>
      </c>
      <c r="D4" s="37" t="s">
        <v>222</v>
      </c>
      <c r="E4" s="37" t="s">
        <v>205</v>
      </c>
      <c r="F4" s="40" t="s">
        <v>202</v>
      </c>
      <c r="G4" s="39">
        <v>44953</v>
      </c>
      <c r="H4" s="36">
        <v>1</v>
      </c>
      <c r="N4" s="8">
        <v>1</v>
      </c>
      <c r="Y4" s="30"/>
      <c r="Z4" s="31"/>
      <c r="AA4" s="31"/>
      <c r="AB4" s="31"/>
      <c r="AC4" s="31"/>
      <c r="AD4" s="31"/>
    </row>
    <row r="5" spans="1:30" s="3" customFormat="1" ht="23.25" customHeight="1" x14ac:dyDescent="0.25">
      <c r="A5" s="41">
        <v>44955</v>
      </c>
      <c r="B5" s="41" t="s">
        <v>203</v>
      </c>
      <c r="C5" s="29" t="s">
        <v>219</v>
      </c>
      <c r="D5" s="37" t="s">
        <v>221</v>
      </c>
      <c r="E5" s="37" t="s">
        <v>206</v>
      </c>
      <c r="F5" s="41" t="s">
        <v>203</v>
      </c>
      <c r="G5" s="29" t="s">
        <v>209</v>
      </c>
      <c r="H5" s="36">
        <v>2</v>
      </c>
      <c r="I5" s="8">
        <v>1</v>
      </c>
      <c r="J5" s="8"/>
      <c r="K5" s="8"/>
      <c r="L5" s="8"/>
      <c r="M5" s="8">
        <v>1</v>
      </c>
      <c r="N5" s="8">
        <v>1</v>
      </c>
      <c r="O5" s="8"/>
      <c r="P5" s="8"/>
      <c r="Q5" s="8"/>
      <c r="R5" s="8"/>
      <c r="S5" s="8"/>
      <c r="T5" s="8"/>
      <c r="U5" s="8"/>
      <c r="V5" s="8"/>
      <c r="W5" s="8"/>
      <c r="X5" s="8"/>
      <c r="Y5" s="30"/>
      <c r="Z5" s="29"/>
      <c r="AA5" s="29"/>
      <c r="AB5" s="29"/>
      <c r="AC5" s="29"/>
      <c r="AD5" s="29"/>
    </row>
    <row r="6" spans="1:30" ht="39" x14ac:dyDescent="0.25">
      <c r="A6" s="39" t="s">
        <v>230</v>
      </c>
      <c r="B6" s="29" t="s">
        <v>203</v>
      </c>
      <c r="C6" s="29" t="s">
        <v>219</v>
      </c>
      <c r="D6" s="29" t="s">
        <v>220</v>
      </c>
      <c r="E6" s="37" t="s">
        <v>207</v>
      </c>
      <c r="F6" s="29" t="s">
        <v>203</v>
      </c>
      <c r="G6" s="29" t="s">
        <v>210</v>
      </c>
      <c r="H6" s="36">
        <v>1</v>
      </c>
      <c r="M6" s="8">
        <v>1</v>
      </c>
      <c r="N6" s="8">
        <v>1</v>
      </c>
      <c r="Z6" s="29"/>
      <c r="AA6" s="29"/>
      <c r="AB6" s="29"/>
      <c r="AC6" s="29"/>
      <c r="AD6" s="29"/>
    </row>
    <row r="7" spans="1:30" ht="51.75" x14ac:dyDescent="0.25">
      <c r="A7" s="42">
        <v>44971</v>
      </c>
      <c r="B7" s="29" t="s">
        <v>203</v>
      </c>
      <c r="C7" s="29" t="s">
        <v>219</v>
      </c>
      <c r="D7" s="29" t="s">
        <v>220</v>
      </c>
      <c r="E7" s="37" t="s">
        <v>211</v>
      </c>
      <c r="F7" s="29" t="s">
        <v>203</v>
      </c>
      <c r="G7" s="39">
        <v>44974</v>
      </c>
      <c r="H7" s="36">
        <v>4</v>
      </c>
      <c r="M7" s="8">
        <v>1</v>
      </c>
      <c r="N7" s="8">
        <v>1</v>
      </c>
      <c r="V7" s="8" t="s">
        <v>201</v>
      </c>
      <c r="Z7" s="29"/>
      <c r="AA7" s="29"/>
      <c r="AB7" s="29"/>
      <c r="AC7" s="29"/>
      <c r="AD7" s="29"/>
    </row>
    <row r="8" spans="1:30" ht="26.25" x14ac:dyDescent="0.25">
      <c r="A8" s="42">
        <v>44953</v>
      </c>
      <c r="B8" s="29" t="s">
        <v>202</v>
      </c>
      <c r="C8" s="29" t="s">
        <v>217</v>
      </c>
      <c r="D8" s="29" t="s">
        <v>194</v>
      </c>
      <c r="E8" s="37" t="s">
        <v>212</v>
      </c>
      <c r="F8" s="29" t="s">
        <v>202</v>
      </c>
      <c r="G8" s="39">
        <v>44953</v>
      </c>
      <c r="H8" s="36">
        <v>1</v>
      </c>
      <c r="N8" s="8">
        <v>1</v>
      </c>
      <c r="Z8" s="29"/>
      <c r="AA8" s="29"/>
      <c r="AB8" s="29"/>
      <c r="AC8" s="29"/>
      <c r="AD8" s="29"/>
    </row>
    <row r="9" spans="1:30" ht="51.75" x14ac:dyDescent="0.25">
      <c r="A9" s="39">
        <v>45008</v>
      </c>
      <c r="B9" s="29" t="s">
        <v>203</v>
      </c>
      <c r="C9" s="29" t="s">
        <v>219</v>
      </c>
      <c r="D9" s="29" t="s">
        <v>225</v>
      </c>
      <c r="E9" s="37" t="s">
        <v>213</v>
      </c>
      <c r="F9" s="29" t="s">
        <v>203</v>
      </c>
      <c r="G9" s="39">
        <v>45008</v>
      </c>
      <c r="H9" s="36">
        <v>1</v>
      </c>
      <c r="K9" s="8">
        <v>1</v>
      </c>
      <c r="M9" s="8">
        <v>1</v>
      </c>
      <c r="N9" s="8">
        <v>1</v>
      </c>
      <c r="Z9" s="29"/>
      <c r="AA9" s="29"/>
      <c r="AB9" s="29"/>
      <c r="AC9" s="29"/>
      <c r="AD9" s="29"/>
    </row>
    <row r="10" spans="1:30" ht="90" x14ac:dyDescent="0.25">
      <c r="A10" s="39">
        <v>45008</v>
      </c>
      <c r="B10" s="29" t="s">
        <v>203</v>
      </c>
      <c r="C10" s="29" t="s">
        <v>217</v>
      </c>
      <c r="D10" s="37" t="s">
        <v>223</v>
      </c>
      <c r="E10" s="37" t="s">
        <v>218</v>
      </c>
      <c r="F10" s="29" t="s">
        <v>203</v>
      </c>
      <c r="G10" s="39">
        <v>45012</v>
      </c>
      <c r="H10" s="36">
        <v>3</v>
      </c>
      <c r="I10" s="8">
        <v>1</v>
      </c>
      <c r="N10" s="8">
        <v>1</v>
      </c>
      <c r="Z10" s="29"/>
      <c r="AA10" s="29"/>
      <c r="AB10" s="29"/>
      <c r="AC10" s="29"/>
      <c r="AD10" s="29"/>
    </row>
    <row r="11" spans="1:30" ht="51.75" x14ac:dyDescent="0.25">
      <c r="A11" s="39" t="s">
        <v>215</v>
      </c>
      <c r="B11" s="29" t="s">
        <v>202</v>
      </c>
      <c r="C11" s="29" t="s">
        <v>219</v>
      </c>
      <c r="D11" s="29" t="s">
        <v>224</v>
      </c>
      <c r="E11" s="37" t="s">
        <v>214</v>
      </c>
      <c r="F11" s="29" t="s">
        <v>202</v>
      </c>
      <c r="G11" s="39">
        <v>45012</v>
      </c>
      <c r="H11" s="36">
        <v>3</v>
      </c>
      <c r="I11" s="8">
        <v>1</v>
      </c>
      <c r="M11" s="8">
        <v>1</v>
      </c>
      <c r="Z11" s="29"/>
      <c r="AA11" s="29"/>
      <c r="AB11" s="29"/>
      <c r="AC11" s="29"/>
      <c r="AD11" s="29"/>
    </row>
    <row r="12" spans="1:30" ht="75" x14ac:dyDescent="0.25">
      <c r="A12" s="39">
        <v>45013</v>
      </c>
      <c r="B12" s="42" t="s">
        <v>202</v>
      </c>
      <c r="C12" s="37" t="s">
        <v>228</v>
      </c>
      <c r="D12" s="37" t="s">
        <v>228</v>
      </c>
      <c r="E12" s="29" t="s">
        <v>227</v>
      </c>
      <c r="F12" s="37" t="s">
        <v>202</v>
      </c>
      <c r="G12" s="39">
        <v>45020</v>
      </c>
      <c r="H12" s="36">
        <v>5</v>
      </c>
      <c r="O12" s="8">
        <v>1</v>
      </c>
      <c r="Z12" s="29"/>
      <c r="AA12" s="29"/>
      <c r="AB12" s="29"/>
      <c r="AC12" s="29"/>
      <c r="AD12" s="29"/>
    </row>
    <row r="13" spans="1:30" x14ac:dyDescent="0.25">
      <c r="A13" s="42"/>
      <c r="B13" s="42"/>
      <c r="C13" s="37"/>
      <c r="D13" s="37"/>
      <c r="E13" s="37"/>
      <c r="F13" s="37"/>
      <c r="G13" s="37"/>
      <c r="H13" s="36"/>
      <c r="Z13" s="29"/>
      <c r="AA13" s="29"/>
      <c r="AB13" s="29"/>
      <c r="AC13" s="29"/>
      <c r="AD13" s="29"/>
    </row>
    <row r="14" spans="1:30" x14ac:dyDescent="0.25">
      <c r="A14" s="42"/>
      <c r="B14" s="42"/>
      <c r="C14" s="37"/>
      <c r="D14" s="37"/>
      <c r="E14" s="37"/>
      <c r="F14" s="37"/>
      <c r="G14" s="37"/>
      <c r="H14" s="36"/>
      <c r="Z14" s="29"/>
      <c r="AA14" s="29"/>
      <c r="AB14" s="29"/>
      <c r="AC14" s="29"/>
      <c r="AD14" s="29"/>
    </row>
    <row r="15" spans="1:30" x14ac:dyDescent="0.25">
      <c r="A15" s="42"/>
      <c r="B15" s="42"/>
      <c r="C15" s="37"/>
      <c r="D15" s="37"/>
      <c r="E15" s="37"/>
      <c r="F15" s="37"/>
      <c r="G15" s="37"/>
      <c r="H15" s="36"/>
      <c r="Z15" s="29"/>
      <c r="AA15" s="29"/>
      <c r="AB15" s="29"/>
      <c r="AC15" s="29"/>
      <c r="AD15" s="29"/>
    </row>
    <row r="16" spans="1:30" x14ac:dyDescent="0.25">
      <c r="A16" s="42"/>
      <c r="B16" s="42"/>
      <c r="C16" s="37"/>
      <c r="D16" s="37"/>
      <c r="E16" s="37"/>
      <c r="F16" s="37"/>
      <c r="G16" s="38"/>
      <c r="H16" s="36"/>
      <c r="Z16" s="29"/>
      <c r="AA16" s="29"/>
      <c r="AB16" s="29"/>
      <c r="AC16" s="29"/>
      <c r="AD16" s="29"/>
    </row>
    <row r="17" spans="1:30" x14ac:dyDescent="0.25">
      <c r="A17" s="42"/>
      <c r="B17" s="42"/>
      <c r="C17" s="37"/>
      <c r="D17" s="37"/>
      <c r="E17" s="37"/>
      <c r="F17" s="37"/>
      <c r="G17" s="38"/>
      <c r="H17" s="36"/>
      <c r="Z17" s="29"/>
      <c r="AA17" s="29"/>
      <c r="AB17" s="29"/>
      <c r="AC17" s="29"/>
      <c r="AD17" s="29"/>
    </row>
    <row r="18" spans="1:30" x14ac:dyDescent="0.25">
      <c r="A18" s="42"/>
      <c r="B18" s="42"/>
      <c r="C18" s="37"/>
      <c r="D18" s="37"/>
      <c r="E18" s="37"/>
      <c r="F18" s="37"/>
      <c r="G18" s="38"/>
      <c r="H18" s="36"/>
      <c r="Z18" s="29"/>
      <c r="AA18" s="29"/>
      <c r="AB18" s="29"/>
      <c r="AC18" s="29"/>
      <c r="AD18" s="29"/>
    </row>
    <row r="19" spans="1:30" x14ac:dyDescent="0.25">
      <c r="A19" s="42"/>
      <c r="B19" s="42"/>
      <c r="C19" s="37"/>
      <c r="D19" s="37"/>
      <c r="E19" s="37"/>
      <c r="F19" s="37"/>
      <c r="G19" s="38"/>
      <c r="H19" s="36"/>
      <c r="Z19" s="29"/>
      <c r="AA19" s="29"/>
      <c r="AB19" s="29"/>
      <c r="AC19" s="29"/>
      <c r="AD19" s="29"/>
    </row>
    <row r="20" spans="1:30" x14ac:dyDescent="0.25">
      <c r="A20" s="42"/>
      <c r="B20" s="42"/>
      <c r="C20" s="37"/>
      <c r="D20" s="37"/>
      <c r="E20" s="37"/>
      <c r="F20" s="37"/>
      <c r="G20" s="38"/>
      <c r="H20" s="36"/>
      <c r="Z20" s="29"/>
      <c r="AA20" s="29"/>
      <c r="AB20" s="29"/>
      <c r="AC20" s="29"/>
      <c r="AD20" s="29"/>
    </row>
    <row r="21" spans="1:30" x14ac:dyDescent="0.25">
      <c r="Z21" s="29"/>
      <c r="AA21" s="29"/>
      <c r="AB21" s="29"/>
      <c r="AC21" s="29"/>
      <c r="AD21" s="29"/>
    </row>
    <row r="22" spans="1:30" x14ac:dyDescent="0.25">
      <c r="I22" s="8">
        <f>SUM(I2:I21)</f>
        <v>4</v>
      </c>
      <c r="J22" s="8">
        <f t="shared" ref="J22:O22" si="2">SUM(J2:J21)</f>
        <v>1</v>
      </c>
      <c r="K22" s="8">
        <f t="shared" si="2"/>
        <v>3</v>
      </c>
      <c r="L22" s="8">
        <f t="shared" si="2"/>
        <v>1</v>
      </c>
      <c r="M22" s="8">
        <f t="shared" si="2"/>
        <v>7</v>
      </c>
      <c r="N22" s="8">
        <f t="shared" si="2"/>
        <v>9</v>
      </c>
      <c r="O22" s="8">
        <f t="shared" si="2"/>
        <v>1</v>
      </c>
      <c r="Z22" s="29"/>
      <c r="AA22" s="29"/>
      <c r="AB22" s="29"/>
      <c r="AC22" s="29"/>
      <c r="AD22" s="29"/>
    </row>
    <row r="23" spans="1:30" x14ac:dyDescent="0.25">
      <c r="Z23" s="29"/>
      <c r="AA23" s="29"/>
      <c r="AB23" s="29"/>
      <c r="AC23" s="29"/>
      <c r="AD23" s="29"/>
    </row>
    <row r="24" spans="1:30" x14ac:dyDescent="0.25">
      <c r="Z24" s="29"/>
      <c r="AA24" s="29"/>
      <c r="AB24" s="29"/>
      <c r="AC24" s="29"/>
      <c r="AD24" s="29"/>
    </row>
    <row r="25" spans="1:30" x14ac:dyDescent="0.25">
      <c r="Z25" s="29"/>
      <c r="AA25" s="29"/>
      <c r="AB25" s="29"/>
      <c r="AC25" s="29"/>
      <c r="AD25" s="29"/>
    </row>
    <row r="26" spans="1:30" x14ac:dyDescent="0.25">
      <c r="Z26" s="29"/>
      <c r="AA26" s="29"/>
      <c r="AB26" s="29"/>
      <c r="AC26" s="29"/>
      <c r="AD26"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vt:lpstr>
      <vt:lpstr>febrero</vt:lpstr>
      <vt:lpstr>marzo</vt:lpstr>
      <vt:lpstr>abril</vt:lpstr>
      <vt:lpstr>mayo</vt:lpstr>
      <vt:lpstr>junio</vt:lpstr>
      <vt:lpstr>ene-mar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SGN_RAFAEL</dc:creator>
  <cp:lastModifiedBy>SGN-OAI</cp:lastModifiedBy>
  <cp:lastPrinted>2020-08-14T14:30:50Z</cp:lastPrinted>
  <dcterms:created xsi:type="dcterms:W3CDTF">2018-01-09T15:27:24Z</dcterms:created>
  <dcterms:modified xsi:type="dcterms:W3CDTF">2023-04-18T16:55:02Z</dcterms:modified>
</cp:coreProperties>
</file>